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85" windowHeight="6960" activeTab="1"/>
  </bookViews>
  <sheets>
    <sheet name="名單" sheetId="1" r:id="rId1"/>
    <sheet name="成績" sheetId="2" r:id="rId2"/>
    <sheet name="球賽通知" sheetId="3" r:id="rId3"/>
    <sheet name="參加名單" sheetId="4" r:id="rId4"/>
  </sheets>
  <externalReferences>
    <externalReference r:id="rId7"/>
  </externalReferences>
  <definedNames>
    <definedName name="A">#REF!</definedName>
    <definedName name="_xlnm.Print_Area" localSheetId="0">'名單'!$A$1:$I$42</definedName>
    <definedName name="_xlnm.Print_Area" localSheetId="2">'球賽通知'!$A$1:$N$43</definedName>
    <definedName name="小計">#REF!</definedName>
  </definedNames>
  <calcPr fullCalcOnLoad="1"/>
</workbook>
</file>

<file path=xl/sharedStrings.xml><?xml version="1.0" encoding="utf-8"?>
<sst xmlns="http://schemas.openxmlformats.org/spreadsheetml/2006/main" count="513" uniqueCount="316">
  <si>
    <t>秦金隆</t>
  </si>
  <si>
    <t>王亮弓</t>
  </si>
  <si>
    <t>廖正泰</t>
  </si>
  <si>
    <t>張新宏</t>
  </si>
  <si>
    <t>盧正勝</t>
  </si>
  <si>
    <t>凌見臣</t>
  </si>
  <si>
    <t>林松輝</t>
  </si>
  <si>
    <t>竇憲宗</t>
  </si>
  <si>
    <t>廖晉寬</t>
  </si>
  <si>
    <t>0932-123714</t>
  </si>
  <si>
    <t>0933-049019</t>
  </si>
  <si>
    <t>0952-232939</t>
  </si>
  <si>
    <t>0928-870839</t>
  </si>
  <si>
    <t>0928-228569</t>
  </si>
  <si>
    <t>0937-108296</t>
  </si>
  <si>
    <t>Grading</t>
  </si>
  <si>
    <t>0932-051524</t>
  </si>
  <si>
    <t>Kada</t>
  </si>
  <si>
    <t>0933-826029</t>
  </si>
  <si>
    <t>社　名</t>
  </si>
  <si>
    <t>姓　名</t>
  </si>
  <si>
    <t>手　機</t>
  </si>
  <si>
    <t>編號</t>
  </si>
  <si>
    <t>葉祥富</t>
  </si>
  <si>
    <t>0936-688480</t>
  </si>
  <si>
    <t>劉天祥</t>
  </si>
  <si>
    <t>0939-119149</t>
  </si>
  <si>
    <t>衣服</t>
  </si>
  <si>
    <t>蔡崑山</t>
  </si>
  <si>
    <t>葉建男</t>
  </si>
  <si>
    <t>鄭兆瑞</t>
  </si>
  <si>
    <t>P.P.Color</t>
  </si>
  <si>
    <t>P.P.House</t>
  </si>
  <si>
    <t>P.P.Lawyer</t>
  </si>
  <si>
    <t>P.P.PVC-Lin</t>
  </si>
  <si>
    <t>P.P.Test</t>
  </si>
  <si>
    <t>P.P.Bowling</t>
  </si>
  <si>
    <t>總桿冠軍：</t>
  </si>
  <si>
    <t>第 五 名：</t>
  </si>
  <si>
    <t>二近洞獎：</t>
  </si>
  <si>
    <t>20~25</t>
  </si>
  <si>
    <t>26~30</t>
  </si>
  <si>
    <t>B  B  獎：</t>
  </si>
  <si>
    <t>三近洞獎：</t>
  </si>
  <si>
    <t>亞軍</t>
  </si>
  <si>
    <t>淨桿季軍：</t>
  </si>
  <si>
    <t>近 洞 獎：</t>
  </si>
  <si>
    <t>Birdies ：</t>
  </si>
  <si>
    <t>季軍</t>
  </si>
  <si>
    <t>淨桿殿軍：</t>
  </si>
  <si>
    <t>1/4</t>
  </si>
  <si>
    <t>1/3</t>
  </si>
  <si>
    <t>1/2</t>
  </si>
  <si>
    <t>幸 運 獎：</t>
  </si>
  <si>
    <t>◎球場榮譽榜~</t>
  </si>
  <si>
    <t>差　點　調　整　表</t>
  </si>
  <si>
    <t>名次/差點</t>
  </si>
  <si>
    <t>0~9</t>
  </si>
  <si>
    <t>10~14</t>
  </si>
  <si>
    <t>15~19</t>
  </si>
  <si>
    <t>31~36</t>
  </si>
  <si>
    <t>淨桿冠軍：</t>
  </si>
  <si>
    <t>第 十 名：</t>
  </si>
  <si>
    <t>冠軍</t>
  </si>
  <si>
    <t>淨桿亞軍：</t>
  </si>
  <si>
    <t>UDNER</t>
  </si>
  <si>
    <t>□參加</t>
  </si>
  <si>
    <t>□不參加</t>
  </si>
  <si>
    <t>姓　　名：</t>
  </si>
  <si>
    <t>寶眷姓名：</t>
  </si>
  <si>
    <t>三峽扶輪社　地址：新北市三峽區中華路22號3樓之1　電話：(02)8674-2222　傳真：(02)8671-2002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</si>
  <si>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</si>
  <si>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</si>
  <si>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</si>
  <si>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</si>
  <si>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</si>
  <si>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</si>
  <si>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</si>
  <si>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</si>
  <si>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</si>
  <si>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</si>
  <si>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</si>
  <si>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會費</t>
  </si>
  <si>
    <t>2671-7719</t>
  </si>
  <si>
    <t>0933-037403</t>
  </si>
  <si>
    <t>2225-8833</t>
  </si>
  <si>
    <t>0927-577999</t>
  </si>
  <si>
    <t>Sam</t>
  </si>
  <si>
    <t>YA</t>
  </si>
  <si>
    <t>0937-109989</t>
  </si>
  <si>
    <t>1</t>
  </si>
  <si>
    <t>0972-172650</t>
  </si>
  <si>
    <t>廖正文</t>
  </si>
  <si>
    <t>編號</t>
  </si>
  <si>
    <t>差點</t>
  </si>
  <si>
    <t>新差點</t>
  </si>
  <si>
    <t>淨桿</t>
  </si>
  <si>
    <t>名次</t>
  </si>
  <si>
    <t>三峽扶輪社高爾夫聯誼會創會會長：凌見臣　Lawyer     0932-123714</t>
  </si>
  <si>
    <r>
      <t>三峽扶輪社高爾夫聯誼會</t>
    </r>
    <r>
      <rPr>
        <sz val="16"/>
        <rFont val="標楷體"/>
        <family val="4"/>
      </rPr>
      <t>榮譽顧問：葉祥富  Color      0936-688480</t>
    </r>
  </si>
  <si>
    <t>會費</t>
  </si>
  <si>
    <t>2705-8577</t>
  </si>
  <si>
    <t>106  台北市大安區復興南路一段245號15樓</t>
  </si>
  <si>
    <t>2680-3171</t>
  </si>
  <si>
    <t>237  新北市三峽區正義街195號</t>
  </si>
  <si>
    <t>2679-5642</t>
  </si>
  <si>
    <t>239  新北市鶯歌區尖山路101巷6號之3</t>
  </si>
  <si>
    <t>2674-6666</t>
  </si>
  <si>
    <t>236  新北市土城區中華路一段56巷38號</t>
  </si>
  <si>
    <t>03-3624114</t>
  </si>
  <si>
    <t>8970-1888</t>
  </si>
  <si>
    <t>237  新北市三峽區介壽路一段197號</t>
  </si>
  <si>
    <t>2681-4542</t>
  </si>
  <si>
    <t>238  新北市樹林區中山路二段214巷1號2樓</t>
  </si>
  <si>
    <t>2670-0393</t>
  </si>
  <si>
    <t>239  新北市鶯歌區文化路427號之3</t>
  </si>
  <si>
    <t>2674-9030</t>
  </si>
  <si>
    <t>237  新北市三峽區弘道里52-3號</t>
  </si>
  <si>
    <t>237  新北市三峽區中正路111號</t>
  </si>
  <si>
    <t>03-3551668</t>
  </si>
  <si>
    <t>2269-6969</t>
  </si>
  <si>
    <t>236  新北市土城區中央路三段86號4樓</t>
  </si>
  <si>
    <t>235  新北市中和區連城路569巷9弄9號3樓</t>
  </si>
  <si>
    <t>總桿  冠軍(BG)</t>
  </si>
  <si>
    <t>莊昱宸</t>
  </si>
  <si>
    <t>黃玉輝</t>
  </si>
  <si>
    <t>Ano</t>
  </si>
  <si>
    <t>2763-0912</t>
  </si>
  <si>
    <t>0910-684889</t>
  </si>
  <si>
    <t>Flyer</t>
  </si>
  <si>
    <t>2673-8880</t>
  </si>
  <si>
    <t>0963-291772</t>
  </si>
  <si>
    <t>Gravel</t>
  </si>
  <si>
    <t>03-3646195</t>
  </si>
  <si>
    <t>0939-099565</t>
  </si>
  <si>
    <t>03-3525000</t>
  </si>
  <si>
    <t>105  台北市松山區新中街12巷14號</t>
  </si>
  <si>
    <t>236  新北市土城區清水路228-6號12樓</t>
  </si>
  <si>
    <t>蘇春和</t>
  </si>
  <si>
    <t>0921-903080</t>
  </si>
  <si>
    <t>王舜慶</t>
  </si>
  <si>
    <t>卓逸展</t>
  </si>
  <si>
    <t>曾文賢</t>
  </si>
  <si>
    <t>王建煌</t>
  </si>
  <si>
    <t>239  新北市鶯歌區中正三路204號</t>
  </si>
  <si>
    <t>P.P.Building</t>
  </si>
  <si>
    <t>Richard</t>
  </si>
  <si>
    <t>0920-314606</t>
  </si>
  <si>
    <t>0952-716789</t>
  </si>
  <si>
    <t>0916-311337</t>
  </si>
  <si>
    <t>0919-380396</t>
  </si>
  <si>
    <t>球  賽</t>
  </si>
  <si>
    <t>用  餐</t>
  </si>
  <si>
    <t>備  註</t>
  </si>
  <si>
    <t xml:space="preserve">       三峽扶輪社高爾夫聯誼會參加名單    </t>
  </si>
  <si>
    <t>238  新北市樹林區佳園路三段498號13樓</t>
  </si>
  <si>
    <t>239  新北市鶯歌區育智路13號</t>
  </si>
  <si>
    <t>梁育英</t>
  </si>
  <si>
    <t>葉士儀</t>
  </si>
  <si>
    <t>高建稼</t>
  </si>
  <si>
    <t>陳沐塗</t>
  </si>
  <si>
    <t>M</t>
  </si>
  <si>
    <t>0935-529676</t>
  </si>
  <si>
    <t>2260-5450</t>
  </si>
  <si>
    <t>8677-4789</t>
  </si>
  <si>
    <t>2670-1461</t>
  </si>
  <si>
    <t>239  新北市鶯歌區尖山路101巷10號</t>
  </si>
  <si>
    <t>237  新北市三峽區柑樹路1巷6號</t>
  </si>
  <si>
    <t>地　　址</t>
  </si>
  <si>
    <t xml:space="preserve">       三峽扶輪社　高爾夫聯誼會球友通訊錄       </t>
  </si>
  <si>
    <t>Energy</t>
  </si>
  <si>
    <t>2974-8729</t>
  </si>
  <si>
    <t>0988-956557</t>
  </si>
  <si>
    <t>241  新北市三重區中央南路69號2樓</t>
  </si>
  <si>
    <t>Engine</t>
  </si>
  <si>
    <t>2201-7318</t>
  </si>
  <si>
    <t>0933-052201</t>
  </si>
  <si>
    <t>242  新北市新莊區建安街9巷12號5樓</t>
  </si>
  <si>
    <t>Marble</t>
  </si>
  <si>
    <t>0928-282096</t>
  </si>
  <si>
    <t>239  新北市鶯歌區鶯桃路668巷74-14號</t>
  </si>
  <si>
    <t>Gravel夫人</t>
  </si>
  <si>
    <t>合    計</t>
  </si>
  <si>
    <t>林玉芬</t>
  </si>
  <si>
    <t>0911-993413</t>
  </si>
  <si>
    <t>239  新北市鶯歌區鶯桃路91巷4號</t>
  </si>
  <si>
    <t>林良麟</t>
  </si>
  <si>
    <t>P.P.Larry</t>
  </si>
  <si>
    <t>2204-1163</t>
  </si>
  <si>
    <t>0928-549648</t>
  </si>
  <si>
    <t>242  新北市新莊區瓊泰路95號7樓</t>
  </si>
  <si>
    <t>周文裕</t>
  </si>
  <si>
    <t>P.P.Tea</t>
  </si>
  <si>
    <t>8676-2456</t>
  </si>
  <si>
    <t>0933-210240</t>
  </si>
  <si>
    <t>237  新北市三峽區溪東路31號</t>
  </si>
  <si>
    <t>＊球賽當天請繳交會費$10,000予財務長Grading。</t>
  </si>
  <si>
    <t>張文瑞</t>
  </si>
  <si>
    <t>張朝森</t>
  </si>
  <si>
    <t>詹勝田</t>
  </si>
  <si>
    <t>蕭金龍</t>
  </si>
  <si>
    <t>呂建誠</t>
  </si>
  <si>
    <t>周偉喬</t>
  </si>
  <si>
    <t>葉定綱</t>
  </si>
  <si>
    <t>林文清</t>
  </si>
  <si>
    <t>I.P.P.Peter</t>
  </si>
  <si>
    <t>P.P.Timothy</t>
  </si>
  <si>
    <t>Rail</t>
  </si>
  <si>
    <t>Chef</t>
  </si>
  <si>
    <t>2672-6666</t>
  </si>
  <si>
    <t>0937-187527</t>
  </si>
  <si>
    <t>237  新北市三峽區竹崙路83號</t>
  </si>
  <si>
    <t>Eshen</t>
  </si>
  <si>
    <t>2671-7768</t>
  </si>
  <si>
    <t>0970-235128</t>
  </si>
  <si>
    <t>237  新北市三峽區復興路321號</t>
  </si>
  <si>
    <t>Field</t>
  </si>
  <si>
    <t>2673-9967</t>
  </si>
  <si>
    <t>237  新北市三峽區民權街170巷2號2樓</t>
  </si>
  <si>
    <t>P.P.Insurance</t>
  </si>
  <si>
    <t>2952-6088</t>
  </si>
  <si>
    <t>0935-855539</t>
  </si>
  <si>
    <t>220  新北市板橋區重慶路253號22樓</t>
  </si>
  <si>
    <t>P.P.James</t>
  </si>
  <si>
    <t>2901-8307</t>
  </si>
  <si>
    <t>0958-111779</t>
  </si>
  <si>
    <t>242  新北市新莊區建國一路44號3樓</t>
  </si>
  <si>
    <t>Joe</t>
  </si>
  <si>
    <t>(03)438-0050</t>
  </si>
  <si>
    <t>0937-807927</t>
  </si>
  <si>
    <t xml:space="preserve">     桃園市中壢區龍和一街249巷10號6樓</t>
  </si>
  <si>
    <t>Power</t>
  </si>
  <si>
    <t>8685-0209</t>
  </si>
  <si>
    <t>0918-400309</t>
  </si>
  <si>
    <t>238  新北市樹林區八德街740號</t>
  </si>
  <si>
    <t>2674-0530</t>
  </si>
  <si>
    <t>0953-456460</t>
  </si>
  <si>
    <t>237  新北市三峽區中正路一段290號</t>
  </si>
  <si>
    <t>3L</t>
  </si>
  <si>
    <t>L</t>
  </si>
  <si>
    <t>XL</t>
  </si>
  <si>
    <t>2L</t>
  </si>
  <si>
    <t>M</t>
  </si>
  <si>
    <t>會費$5,000</t>
  </si>
  <si>
    <r>
      <t>三峽扶輪社高爾夫聯誼會</t>
    </r>
    <r>
      <rPr>
        <sz val="16"/>
        <rFont val="標楷體"/>
        <family val="4"/>
      </rPr>
      <t>會    長：王舜慶  Richard    0920-314606</t>
    </r>
  </si>
  <si>
    <r>
      <t>三峽扶輪社高爾夫聯誼會</t>
    </r>
    <r>
      <rPr>
        <sz val="16"/>
        <rFont val="標楷體"/>
        <family val="4"/>
      </rPr>
      <t>總 幹 事：卓逸展  Marble     0952-716789</t>
    </r>
  </si>
  <si>
    <r>
      <t>三峽扶輪社高爾夫聯誼會</t>
    </r>
    <r>
      <rPr>
        <sz val="16"/>
        <rFont val="標楷體"/>
        <family val="4"/>
      </rPr>
      <t>財 務 長：廖正泰  Grading    0932-051524</t>
    </r>
  </si>
  <si>
    <t>＊會長王舜慶敬邀各位球友踴躍參加，歡迎新球友加入三峽扶輪社球隊。</t>
  </si>
  <si>
    <t>姓　名</t>
  </si>
  <si>
    <t>生　日</t>
  </si>
  <si>
    <t>電　話</t>
  </si>
  <si>
    <t>334  桃園市八德區忠勇街323號</t>
  </si>
  <si>
    <t>333  桃園市龜山區民生北路一段40-2號3樓之1</t>
  </si>
  <si>
    <t>333  桃園市龜山區民生北路一段372號</t>
  </si>
  <si>
    <t>　　 桃園市中壢區榮和五街105號</t>
  </si>
  <si>
    <t>0937-951742</t>
  </si>
  <si>
    <t>106.08.23.</t>
  </si>
  <si>
    <t>球　　場：台北高爾夫球場</t>
  </si>
  <si>
    <t>球場電話：(03)324-4856(擊球費用$2,449)</t>
  </si>
  <si>
    <t>桃園</t>
  </si>
  <si>
    <t>林美宏</t>
  </si>
  <si>
    <t>黃洪淑英</t>
  </si>
  <si>
    <t>P.P.Test夫人</t>
  </si>
  <si>
    <t>0936-664587</t>
  </si>
  <si>
    <t>餐敘地點：球場餐廳</t>
  </si>
  <si>
    <t>＊新差點計算方式，以整年度總平均桿數÷次數減72標準桿為今年新差點。</t>
  </si>
  <si>
    <t>第十五名：</t>
  </si>
  <si>
    <t>第二十名：</t>
  </si>
  <si>
    <t>財務明細</t>
  </si>
  <si>
    <t>項目</t>
  </si>
  <si>
    <t>收入</t>
  </si>
  <si>
    <t>內　容　說　明</t>
  </si>
  <si>
    <t>支出</t>
  </si>
  <si>
    <t>備　註</t>
  </si>
  <si>
    <t>上月結餘</t>
  </si>
  <si>
    <t>球賽獎金</t>
  </si>
  <si>
    <t>合計</t>
  </si>
  <si>
    <t>溢收</t>
  </si>
  <si>
    <t>7月BG</t>
  </si>
  <si>
    <t>日  期</t>
  </si>
  <si>
    <t xml:space="preserve">球場 </t>
  </si>
  <si>
    <t>台北</t>
  </si>
  <si>
    <t xml:space="preserve"> 姓名</t>
  </si>
  <si>
    <t>球場地址：桃園市蘆竹區坑子村赤塗崎34-1號</t>
  </si>
  <si>
    <t>106.08.28.修改</t>
  </si>
  <si>
    <t>林文東</t>
  </si>
  <si>
    <t>0916-897845</t>
  </si>
  <si>
    <t>林文東</t>
  </si>
  <si>
    <t>335  桃園市大溪區大鶯路851巷65弄51號</t>
  </si>
  <si>
    <t>三峽扶輪社高爾夫球隊聯誼會　第九屆第三次月例賽</t>
  </si>
  <si>
    <t>球賽日期：2017年09月27日(星期三)</t>
  </si>
  <si>
    <t>林松輝</t>
  </si>
  <si>
    <t>廖正泰</t>
  </si>
  <si>
    <t>廖正文</t>
  </si>
  <si>
    <t>秦金隆</t>
  </si>
  <si>
    <t>黃洪淑英</t>
  </si>
  <si>
    <t>莊昱宸</t>
  </si>
  <si>
    <t>曾文賢</t>
  </si>
  <si>
    <t>梁育英</t>
  </si>
  <si>
    <t>詹勝田</t>
  </si>
  <si>
    <t>王建煌*1</t>
  </si>
  <si>
    <t>廖正泰*1</t>
  </si>
  <si>
    <t>曾文賢*1</t>
  </si>
  <si>
    <t>林松輝*2</t>
  </si>
  <si>
    <t>卓逸展*1</t>
  </si>
  <si>
    <t>林松輝*1</t>
  </si>
  <si>
    <t>莊昱宸*1</t>
  </si>
  <si>
    <t>會費($10,000/人)*2</t>
  </si>
  <si>
    <t>林文東、莊昱宸</t>
  </si>
  <si>
    <t>餐費</t>
  </si>
  <si>
    <t>106.8.23.</t>
  </si>
  <si>
    <t>球賽點心、水果、礦泉水</t>
  </si>
  <si>
    <t>106年09月27日-參賽回函（請以傳真方式或電話通知參賽確認皆可）</t>
  </si>
  <si>
    <t>8月BG</t>
  </si>
  <si>
    <t>台北</t>
  </si>
  <si>
    <t>球賽時間：上午07：00報到、上午07：30準時開球</t>
  </si>
</sst>
</file>

<file path=xl/styles.xml><?xml version="1.0" encoding="utf-8"?>
<styleSheet xmlns="http://schemas.openxmlformats.org/spreadsheetml/2006/main">
  <numFmts count="7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_(&quot;$&quot;* #,##0_);_(&quot;$&quot;* \(#,##0\);_(&quot;$&quot;* &quot;-&quot;_);_(@_)"/>
    <numFmt numFmtId="178" formatCode="#,##0.0"/>
    <numFmt numFmtId="179" formatCode="0.00_);[Red]\(0.00\)"/>
    <numFmt numFmtId="180" formatCode="#,##0.0_ "/>
    <numFmt numFmtId="181" formatCode="_-* #,##0_-;\-* #,##0_-;_-* &quot;-&quot;??_-;_-@_-"/>
    <numFmt numFmtId="182" formatCode="_-* #,##0.000_-;\-* #,##0.000_-;_-* &quot;-&quot;_-;_-@_-"/>
    <numFmt numFmtId="183" formatCode="_-* #,##0.0_-;\-* #,##0.0_-;_-* &quot;-&quot;_-;_-@_-"/>
    <numFmt numFmtId="184" formatCode="#,##0_ "/>
    <numFmt numFmtId="185" formatCode="0.0"/>
    <numFmt numFmtId="186" formatCode="m&quot;月&quot;d&quot;日&quot;"/>
    <numFmt numFmtId="187" formatCode="&quot;$&quot;#,##0.00"/>
    <numFmt numFmtId="188" formatCode="#,##0.00_);[Red]\(#,##0.00\)"/>
    <numFmt numFmtId="189" formatCode="[$-404]e/m/d;@"/>
    <numFmt numFmtId="190" formatCode="0.000000_ "/>
    <numFmt numFmtId="191" formatCode="0.0000000_ "/>
    <numFmt numFmtId="192" formatCode="0.00000_ "/>
    <numFmt numFmtId="193" formatCode="0.0000_ "/>
    <numFmt numFmtId="194" formatCode="0.000_ "/>
    <numFmt numFmtId="195" formatCode="0.00_ "/>
    <numFmt numFmtId="196" formatCode="0.0000000000_ "/>
    <numFmt numFmtId="197" formatCode="0.000000000_ "/>
    <numFmt numFmtId="198" formatCode="0.00000000_ "/>
    <numFmt numFmtId="199" formatCode="_-* #,##0.0_-;\-* #,##0.0_-;_-* &quot;-&quot;?_-;_-@_-"/>
    <numFmt numFmtId="200" formatCode="_-* #,##0.000_-;\-* #,##0.000_-;_-* &quot;-&quot;???_-;_-@_-"/>
    <numFmt numFmtId="201" formatCode="_-* #,##0.0000_-;\-* #,##0.0000_-;_-* &quot;-&quot;????_-;_-@_-"/>
    <numFmt numFmtId="202" formatCode="_-* #,##0.00000_-;\-* #,##0.00000_-;_-* &quot;-&quot;?????_-;_-@_-"/>
    <numFmt numFmtId="203" formatCode="_-* #,##0.000000_-;\-* #,##0.000000_-;_-* &quot;-&quot;??????_-;_-@_-"/>
    <numFmt numFmtId="204" formatCode="_-* #,##0.0000000_-;\-* #,##0.0000000_-;_-* &quot;-&quot;???????_-;_-@_-"/>
    <numFmt numFmtId="205" formatCode="#,##0.0_);[Red]\(#,##0.0\)"/>
    <numFmt numFmtId="206" formatCode="_-* #,##0.00_-;\-* #,##0.00_-;_-* &quot;-&quot;_-;_-@_-"/>
    <numFmt numFmtId="207" formatCode="0.0_ "/>
    <numFmt numFmtId="208" formatCode="0.0_);[Red]\(0.0\)"/>
    <numFmt numFmtId="209" formatCode="#,##0_);[Red]\(#,##0\)"/>
    <numFmt numFmtId="210" formatCode="0_ "/>
    <numFmt numFmtId="211" formatCode="_-* #,##0.0_-;\-* #,##0.0_-;_-* &quot;-&quot;??_-;_-@_-"/>
    <numFmt numFmtId="212" formatCode="0_);[Red]\(0\)"/>
    <numFmt numFmtId="213" formatCode="#,##0.000_ "/>
    <numFmt numFmtId="214" formatCode="#,##0.0000_ "/>
    <numFmt numFmtId="215" formatCode="0;_됀"/>
    <numFmt numFmtId="216" formatCode="0;_가"/>
    <numFmt numFmtId="217" formatCode="0.0;_가"/>
    <numFmt numFmtId="218" formatCode="[$-404]e&quot;年&quot;m&quot;月&quot;d&quot;日&quot;;@"/>
    <numFmt numFmtId="219" formatCode="m/d;@"/>
    <numFmt numFmtId="220" formatCode="0;_琀"/>
    <numFmt numFmtId="221" formatCode="0;_栀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_(* #,##0.00_);_(* \(#,##0.00\);_(* &quot;-&quot;??_);_(@_)"/>
    <numFmt numFmtId="226" formatCode="_(* #,##0_);_(* \(#,##0\);_(* &quot;-&quot;_);_(@_)"/>
    <numFmt numFmtId="227" formatCode="_(&quot;$&quot;* #,##0.00_);_(&quot;$&quot;* \(#,##0.00\);_(&quot;$&quot;* &quot;-&quot;??_);_(@_)"/>
    <numFmt numFmtId="228" formatCode="dddd\,\ mmmm\ dd\,\ yyyy"/>
    <numFmt numFmtId="229" formatCode="[$-404]AM/PM\ hh:mm:ss"/>
    <numFmt numFmtId="230" formatCode="\-0%"/>
    <numFmt numFmtId="231" formatCode="\-0.00%"/>
    <numFmt numFmtId="232" formatCode="\-0.0%"/>
    <numFmt numFmtId="233" formatCode="[$€-2]\ #,##0.00_);[Red]\([$€-2]\ #,##0.00\)"/>
    <numFmt numFmtId="234" formatCode="mmm\-yyyy"/>
    <numFmt numFmtId="235" formatCode="#,##0;[Red]#,##0"/>
    <numFmt numFmtId="236" formatCode="#,##0.00;[Red]#,##0.00"/>
  </numFmts>
  <fonts count="4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8.4"/>
      <color indexed="36"/>
      <name val="Times New Roman"/>
      <family val="1"/>
    </font>
    <font>
      <u val="single"/>
      <sz val="8.4"/>
      <color indexed="12"/>
      <name val="Times New Roman"/>
      <family val="1"/>
    </font>
    <font>
      <sz val="9"/>
      <name val="細明體"/>
      <family val="3"/>
    </font>
    <font>
      <sz val="2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48"/>
      <name val="標楷體"/>
      <family val="4"/>
    </font>
    <font>
      <b/>
      <sz val="25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sz val="16"/>
      <color indexed="9"/>
      <name val="標楷體"/>
      <family val="4"/>
    </font>
    <font>
      <sz val="12"/>
      <name val="新細明體"/>
      <family val="1"/>
    </font>
    <font>
      <sz val="9"/>
      <name val="新細明體"/>
      <family val="1"/>
    </font>
    <font>
      <sz val="25"/>
      <name val="標楷體"/>
      <family val="4"/>
    </font>
    <font>
      <b/>
      <sz val="50"/>
      <name val="標楷體"/>
      <family val="4"/>
    </font>
    <font>
      <sz val="50"/>
      <name val="Times New Roman"/>
      <family val="1"/>
    </font>
    <font>
      <sz val="20"/>
      <name val="Times New Roman"/>
      <family val="1"/>
    </font>
    <font>
      <sz val="16"/>
      <color indexed="10"/>
      <name val="標楷體"/>
      <family val="4"/>
    </font>
    <font>
      <sz val="12"/>
      <color indexed="10"/>
      <name val="Times New Roman"/>
      <family val="1"/>
    </font>
    <font>
      <sz val="25"/>
      <color indexed="10"/>
      <name val="標楷體"/>
      <family val="4"/>
    </font>
    <font>
      <sz val="23"/>
      <name val="標楷體"/>
      <family val="4"/>
    </font>
    <font>
      <sz val="12"/>
      <color indexed="10"/>
      <name val="標楷體"/>
      <family val="4"/>
    </font>
    <font>
      <sz val="14"/>
      <color indexed="10"/>
      <name val="標楷體"/>
      <family val="4"/>
    </font>
    <font>
      <sz val="22"/>
      <color indexed="10"/>
      <name val="細明體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1" fillId="0" borderId="1" applyNumberFormat="0" applyFill="0" applyAlignment="0" applyProtection="0"/>
    <xf numFmtId="0" fontId="12" fillId="4" borderId="0" applyNumberFormat="0" applyBorder="0" applyAlignment="0" applyProtection="0"/>
    <xf numFmtId="9" fontId="0" fillId="0" borderId="0" applyFont="0" applyFill="0" applyBorder="0" applyAlignment="0" applyProtection="0"/>
    <xf numFmtId="0" fontId="1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0" fillId="18" borderId="4" applyNumberFormat="0" applyFont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2" applyNumberFormat="0" applyAlignment="0" applyProtection="0"/>
    <xf numFmtId="0" fontId="21" fillId="17" borderId="8" applyNumberFormat="0" applyAlignment="0" applyProtection="0"/>
    <xf numFmtId="0" fontId="22" fillId="23" borderId="9" applyNumberFormat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7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center" vertical="center" shrinkToFit="1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vertical="center"/>
    </xf>
    <xf numFmtId="49" fontId="27" fillId="0" borderId="15" xfId="0" applyNumberFormat="1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0" fillId="0" borderId="0" xfId="0" applyFill="1" applyAlignment="1">
      <alignment/>
    </xf>
    <xf numFmtId="0" fontId="33" fillId="0" borderId="0" xfId="0" applyFont="1" applyFill="1" applyAlignment="1">
      <alignment/>
    </xf>
    <xf numFmtId="0" fontId="27" fillId="0" borderId="16" xfId="0" applyFont="1" applyBorder="1" applyAlignment="1">
      <alignment vertical="center"/>
    </xf>
    <xf numFmtId="49" fontId="27" fillId="0" borderId="16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219" fontId="35" fillId="0" borderId="11" xfId="0" applyNumberFormat="1" applyFont="1" applyFill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49" fontId="35" fillId="0" borderId="11" xfId="0" applyNumberFormat="1" applyFont="1" applyFill="1" applyBorder="1" applyAlignment="1">
      <alignment horizontal="center" vertical="center"/>
    </xf>
    <xf numFmtId="0" fontId="26" fillId="0" borderId="11" xfId="0" applyNumberFormat="1" applyFont="1" applyBorder="1" applyAlignment="1">
      <alignment horizontal="center" vertical="center"/>
    </xf>
    <xf numFmtId="0" fontId="35" fillId="0" borderId="11" xfId="0" applyNumberFormat="1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left" vertical="center"/>
    </xf>
    <xf numFmtId="0" fontId="35" fillId="0" borderId="11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27" fillId="0" borderId="0" xfId="0" applyFont="1" applyFill="1" applyAlignment="1" quotePrefix="1">
      <alignment horizontal="center" vertical="center"/>
    </xf>
    <xf numFmtId="0" fontId="27" fillId="0" borderId="11" xfId="0" applyFont="1" applyFill="1" applyBorder="1" applyAlignment="1">
      <alignment/>
    </xf>
    <xf numFmtId="0" fontId="27" fillId="0" borderId="11" xfId="0" applyFont="1" applyFill="1" applyBorder="1" applyAlignment="1">
      <alignment horizontal="center" vertical="center"/>
    </xf>
    <xf numFmtId="219" fontId="27" fillId="0" borderId="11" xfId="0" applyNumberFormat="1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right" vertical="center"/>
    </xf>
    <xf numFmtId="0" fontId="27" fillId="0" borderId="18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19" fontId="41" fillId="0" borderId="11" xfId="0" applyNumberFormat="1" applyFont="1" applyFill="1" applyBorder="1" applyAlignment="1">
      <alignment horizontal="center" vertical="center"/>
    </xf>
    <xf numFmtId="0" fontId="35" fillId="0" borderId="11" xfId="0" applyNumberFormat="1" applyFont="1" applyBorder="1" applyAlignment="1">
      <alignment horizontal="center" vertical="center"/>
    </xf>
    <xf numFmtId="0" fontId="35" fillId="0" borderId="11" xfId="0" applyFont="1" applyBorder="1" applyAlignment="1">
      <alignment horizontal="left" vertical="center"/>
    </xf>
    <xf numFmtId="0" fontId="35" fillId="0" borderId="0" xfId="0" applyFont="1" applyAlignment="1">
      <alignment vertical="center"/>
    </xf>
    <xf numFmtId="219" fontId="35" fillId="0" borderId="11" xfId="0" applyNumberFormat="1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219" fontId="35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/>
    </xf>
    <xf numFmtId="219" fontId="27" fillId="0" borderId="11" xfId="0" applyNumberFormat="1" applyFont="1" applyBorder="1" applyAlignment="1">
      <alignment horizontal="center" vertical="center"/>
    </xf>
    <xf numFmtId="0" fontId="33" fillId="0" borderId="0" xfId="0" applyFont="1" applyFill="1" applyAlignment="1">
      <alignment horizontal="center"/>
    </xf>
    <xf numFmtId="0" fontId="27" fillId="0" borderId="0" xfId="0" applyFont="1" applyAlignment="1">
      <alignment horizontal="left"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left" vertical="center"/>
    </xf>
    <xf numFmtId="0" fontId="27" fillId="0" borderId="21" xfId="0" applyFont="1" applyBorder="1" applyAlignment="1">
      <alignment horizontal="center" vertical="center"/>
    </xf>
    <xf numFmtId="235" fontId="27" fillId="0" borderId="11" xfId="0" applyNumberFormat="1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235" fontId="27" fillId="0" borderId="11" xfId="0" applyNumberFormat="1" applyFont="1" applyFill="1" applyBorder="1" applyAlignment="1">
      <alignment horizontal="center" vertical="center"/>
    </xf>
    <xf numFmtId="41" fontId="27" fillId="0" borderId="11" xfId="0" applyNumberFormat="1" applyFont="1" applyFill="1" applyBorder="1" applyAlignment="1">
      <alignment horizontal="center" vertical="center"/>
    </xf>
    <xf numFmtId="0" fontId="27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25" fillId="0" borderId="24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27" fillId="0" borderId="11" xfId="0" applyFont="1" applyBorder="1" applyAlignment="1">
      <alignment vertical="center"/>
    </xf>
    <xf numFmtId="3" fontId="27" fillId="0" borderId="22" xfId="0" applyNumberFormat="1" applyFont="1" applyBorder="1" applyAlignment="1">
      <alignment horizontal="left" vertical="center"/>
    </xf>
    <xf numFmtId="0" fontId="27" fillId="0" borderId="23" xfId="0" applyFont="1" applyBorder="1" applyAlignment="1">
      <alignment horizontal="left" vertical="center"/>
    </xf>
    <xf numFmtId="0" fontId="27" fillId="0" borderId="26" xfId="0" applyFont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27" fillId="0" borderId="13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31" fillId="0" borderId="27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8" xfId="0" applyFont="1" applyBorder="1" applyAlignment="1">
      <alignment vertical="center"/>
    </xf>
    <xf numFmtId="0" fontId="28" fillId="0" borderId="29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/>
    </xf>
    <xf numFmtId="0" fontId="27" fillId="0" borderId="23" xfId="0" applyFont="1" applyBorder="1" applyAlignment="1">
      <alignment vertical="center"/>
    </xf>
    <xf numFmtId="0" fontId="27" fillId="0" borderId="28" xfId="0" applyFont="1" applyBorder="1" applyAlignment="1">
      <alignment vertical="center"/>
    </xf>
    <xf numFmtId="0" fontId="27" fillId="0" borderId="12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0" fillId="0" borderId="30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vertical="center" wrapText="1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38" fillId="0" borderId="0" xfId="0" applyFont="1" applyAlignment="1">
      <alignment vertical="center"/>
    </xf>
    <xf numFmtId="0" fontId="36" fillId="0" borderId="11" xfId="0" applyFont="1" applyBorder="1" applyAlignment="1">
      <alignment horizontal="center" vertical="center"/>
    </xf>
    <xf numFmtId="0" fontId="37" fillId="0" borderId="11" xfId="0" applyFont="1" applyBorder="1" applyAlignment="1">
      <alignment vertical="center"/>
    </xf>
    <xf numFmtId="0" fontId="35" fillId="0" borderId="11" xfId="0" applyFont="1" applyFill="1" applyBorder="1" applyAlignment="1">
      <alignment horizontal="center" vertical="center"/>
    </xf>
    <xf numFmtId="0" fontId="45" fillId="24" borderId="0" xfId="0" applyFont="1" applyFill="1" applyAlignment="1">
      <alignment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貨幣[0]_Sheet1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19050</xdr:rowOff>
    </xdr:from>
    <xdr:to>
      <xdr:col>2</xdr:col>
      <xdr:colOff>9525</xdr:colOff>
      <xdr:row>5</xdr:row>
      <xdr:rowOff>19050</xdr:rowOff>
    </xdr:to>
    <xdr:sp>
      <xdr:nvSpPr>
        <xdr:cNvPr id="1" name="Line 1"/>
        <xdr:cNvSpPr>
          <a:spLocks/>
        </xdr:cNvSpPr>
      </xdr:nvSpPr>
      <xdr:spPr>
        <a:xfrm>
          <a:off x="371475" y="609600"/>
          <a:ext cx="714375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00\proj\&#22312;&#31639;&#27161;&#24037;&#31243;\&#38738;&#38642;&#21152;&#27833;&#31449;\&#25490;&#27700;&#283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&amp;F(A) "/>
      <sheetName val="steel-A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view="pageBreakPreview" zoomScale="45" zoomScaleNormal="40" zoomScaleSheetLayoutView="45" zoomScalePageLayoutView="0" workbookViewId="0" topLeftCell="A1">
      <pane xSplit="2" ySplit="2" topLeftCell="C3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40" sqref="K40"/>
    </sheetView>
  </sheetViews>
  <sheetFormatPr defaultColWidth="9.00390625" defaultRowHeight="15.75"/>
  <cols>
    <col min="1" max="1" width="10.625" style="1" customWidth="1"/>
    <col min="2" max="2" width="17.625" style="2" customWidth="1"/>
    <col min="3" max="3" width="33.625" style="1" customWidth="1"/>
    <col min="4" max="4" width="16.625" style="3" customWidth="1"/>
    <col min="5" max="5" width="27.625" style="2" customWidth="1"/>
    <col min="6" max="6" width="26.625" style="2" customWidth="1"/>
    <col min="7" max="7" width="92.625" style="1" customWidth="1"/>
    <col min="8" max="8" width="14.625" style="2" customWidth="1"/>
    <col min="9" max="9" width="14.625" style="7" customWidth="1"/>
    <col min="10" max="10" width="30.625" style="48" customWidth="1"/>
    <col min="11" max="11" width="24.875" style="1" customWidth="1"/>
    <col min="12" max="16384" width="9.00390625" style="1" customWidth="1"/>
  </cols>
  <sheetData>
    <row r="1" spans="1:9" ht="79.5" customHeight="1">
      <c r="A1" s="70" t="s">
        <v>169</v>
      </c>
      <c r="B1" s="71"/>
      <c r="C1" s="71"/>
      <c r="D1" s="71"/>
      <c r="E1" s="71"/>
      <c r="F1" s="71"/>
      <c r="G1" s="71"/>
      <c r="H1" s="72" t="s">
        <v>284</v>
      </c>
      <c r="I1" s="73"/>
    </row>
    <row r="2" spans="1:9" ht="52.5" customHeight="1">
      <c r="A2" s="23" t="s">
        <v>22</v>
      </c>
      <c r="B2" s="23" t="s">
        <v>248</v>
      </c>
      <c r="C2" s="23" t="s">
        <v>19</v>
      </c>
      <c r="D2" s="28" t="s">
        <v>249</v>
      </c>
      <c r="E2" s="23" t="s">
        <v>250</v>
      </c>
      <c r="F2" s="23" t="s">
        <v>21</v>
      </c>
      <c r="G2" s="23" t="s">
        <v>168</v>
      </c>
      <c r="H2" s="23" t="s">
        <v>27</v>
      </c>
      <c r="I2" s="23" t="s">
        <v>100</v>
      </c>
    </row>
    <row r="3" spans="1:9" ht="52.5" customHeight="1">
      <c r="A3" s="24">
        <v>1</v>
      </c>
      <c r="B3" s="24" t="s">
        <v>5</v>
      </c>
      <c r="C3" s="24" t="s">
        <v>33</v>
      </c>
      <c r="D3" s="29">
        <v>550921</v>
      </c>
      <c r="E3" s="24" t="s">
        <v>101</v>
      </c>
      <c r="F3" s="24" t="s">
        <v>9</v>
      </c>
      <c r="G3" s="30" t="s">
        <v>102</v>
      </c>
      <c r="H3" s="24" t="s">
        <v>161</v>
      </c>
      <c r="I3" s="25">
        <v>42914</v>
      </c>
    </row>
    <row r="4" spans="1:9" ht="52.5" customHeight="1">
      <c r="A4" s="24">
        <v>2</v>
      </c>
      <c r="B4" s="24" t="s">
        <v>23</v>
      </c>
      <c r="C4" s="24" t="s">
        <v>31</v>
      </c>
      <c r="D4" s="29">
        <v>460430</v>
      </c>
      <c r="E4" s="24" t="s">
        <v>103</v>
      </c>
      <c r="F4" s="24" t="s">
        <v>24</v>
      </c>
      <c r="G4" s="30" t="s">
        <v>104</v>
      </c>
      <c r="H4" s="24" t="s">
        <v>239</v>
      </c>
      <c r="I4" s="25">
        <v>42914</v>
      </c>
    </row>
    <row r="5" spans="1:9" ht="52.5" customHeight="1">
      <c r="A5" s="24">
        <v>3</v>
      </c>
      <c r="B5" s="24" t="s">
        <v>140</v>
      </c>
      <c r="C5" s="24" t="s">
        <v>146</v>
      </c>
      <c r="D5" s="29">
        <v>690109</v>
      </c>
      <c r="E5" s="24" t="s">
        <v>163</v>
      </c>
      <c r="F5" s="24" t="s">
        <v>147</v>
      </c>
      <c r="G5" s="30" t="s">
        <v>137</v>
      </c>
      <c r="H5" s="24" t="s">
        <v>239</v>
      </c>
      <c r="I5" s="25">
        <v>42923</v>
      </c>
    </row>
    <row r="6" spans="1:9" ht="52.5" customHeight="1">
      <c r="A6" s="24">
        <v>4</v>
      </c>
      <c r="B6" s="24" t="s">
        <v>141</v>
      </c>
      <c r="C6" s="24" t="s">
        <v>178</v>
      </c>
      <c r="D6" s="29">
        <v>550801</v>
      </c>
      <c r="E6" s="24" t="s">
        <v>164</v>
      </c>
      <c r="F6" s="24" t="s">
        <v>148</v>
      </c>
      <c r="G6" s="30" t="s">
        <v>144</v>
      </c>
      <c r="H6" s="24" t="s">
        <v>239</v>
      </c>
      <c r="I6" s="25">
        <v>42926</v>
      </c>
    </row>
    <row r="7" spans="1:9" ht="52.5" customHeight="1">
      <c r="A7" s="24">
        <v>5</v>
      </c>
      <c r="B7" s="24" t="s">
        <v>2</v>
      </c>
      <c r="C7" s="24" t="s">
        <v>15</v>
      </c>
      <c r="D7" s="29">
        <v>580206</v>
      </c>
      <c r="E7" s="24" t="s">
        <v>105</v>
      </c>
      <c r="F7" s="24" t="s">
        <v>16</v>
      </c>
      <c r="G7" s="30" t="s">
        <v>106</v>
      </c>
      <c r="H7" s="24" t="s">
        <v>239</v>
      </c>
      <c r="I7" s="25">
        <v>42914</v>
      </c>
    </row>
    <row r="8" spans="1:9" ht="52.5" customHeight="1">
      <c r="A8" s="24">
        <v>6</v>
      </c>
      <c r="B8" s="24" t="s">
        <v>124</v>
      </c>
      <c r="C8" s="24" t="s">
        <v>126</v>
      </c>
      <c r="D8" s="29">
        <v>570920</v>
      </c>
      <c r="E8" s="24" t="s">
        <v>127</v>
      </c>
      <c r="F8" s="24" t="s">
        <v>128</v>
      </c>
      <c r="G8" s="30" t="s">
        <v>136</v>
      </c>
      <c r="H8" s="24" t="s">
        <v>241</v>
      </c>
      <c r="I8" s="25">
        <v>42970</v>
      </c>
    </row>
    <row r="9" spans="1:9" ht="52.5" customHeight="1">
      <c r="A9" s="24">
        <v>7</v>
      </c>
      <c r="B9" s="24" t="s">
        <v>0</v>
      </c>
      <c r="C9" s="24" t="s">
        <v>36</v>
      </c>
      <c r="D9" s="29">
        <v>480801</v>
      </c>
      <c r="E9" s="24" t="s">
        <v>107</v>
      </c>
      <c r="F9" s="24" t="s">
        <v>10</v>
      </c>
      <c r="G9" s="30" t="s">
        <v>108</v>
      </c>
      <c r="H9" s="24" t="s">
        <v>161</v>
      </c>
      <c r="I9" s="25">
        <v>42923</v>
      </c>
    </row>
    <row r="10" spans="1:9" ht="52.5" customHeight="1">
      <c r="A10" s="24">
        <v>8</v>
      </c>
      <c r="B10" s="24" t="s">
        <v>1</v>
      </c>
      <c r="C10" s="24" t="s">
        <v>145</v>
      </c>
      <c r="D10" s="29">
        <v>441028</v>
      </c>
      <c r="E10" s="24" t="s">
        <v>109</v>
      </c>
      <c r="F10" s="24" t="s">
        <v>14</v>
      </c>
      <c r="G10" s="30" t="s">
        <v>251</v>
      </c>
      <c r="H10" s="24" t="s">
        <v>240</v>
      </c>
      <c r="I10" s="25">
        <v>42914</v>
      </c>
    </row>
    <row r="11" spans="1:9" ht="52.5" customHeight="1">
      <c r="A11" s="24">
        <v>9</v>
      </c>
      <c r="B11" s="24" t="s">
        <v>197</v>
      </c>
      <c r="C11" s="26" t="s">
        <v>208</v>
      </c>
      <c r="D11" s="46">
        <v>600731</v>
      </c>
      <c r="E11" s="26" t="s">
        <v>209</v>
      </c>
      <c r="F11" s="26" t="s">
        <v>210</v>
      </c>
      <c r="G11" s="47" t="s">
        <v>211</v>
      </c>
      <c r="H11" s="24" t="s">
        <v>239</v>
      </c>
      <c r="I11" s="25">
        <v>42923</v>
      </c>
    </row>
    <row r="12" spans="1:9" ht="52.5" customHeight="1">
      <c r="A12" s="24">
        <v>10</v>
      </c>
      <c r="B12" s="26" t="s">
        <v>198</v>
      </c>
      <c r="C12" s="26" t="s">
        <v>212</v>
      </c>
      <c r="D12" s="46">
        <v>501220</v>
      </c>
      <c r="E12" s="26" t="s">
        <v>213</v>
      </c>
      <c r="F12" s="26" t="s">
        <v>214</v>
      </c>
      <c r="G12" s="47" t="s">
        <v>215</v>
      </c>
      <c r="H12" s="24" t="s">
        <v>239</v>
      </c>
      <c r="I12" s="25">
        <v>42914</v>
      </c>
    </row>
    <row r="13" spans="1:9" ht="52.5" customHeight="1">
      <c r="A13" s="24">
        <v>11</v>
      </c>
      <c r="B13" s="24" t="s">
        <v>158</v>
      </c>
      <c r="C13" s="24" t="s">
        <v>170</v>
      </c>
      <c r="D13" s="29">
        <v>661220</v>
      </c>
      <c r="E13" s="24" t="s">
        <v>171</v>
      </c>
      <c r="F13" s="24" t="s">
        <v>172</v>
      </c>
      <c r="G13" s="30" t="s">
        <v>173</v>
      </c>
      <c r="H13" s="24" t="s">
        <v>240</v>
      </c>
      <c r="I13" s="25">
        <v>42914</v>
      </c>
    </row>
    <row r="14" spans="1:9" ht="52.5" customHeight="1">
      <c r="A14" s="24">
        <v>12</v>
      </c>
      <c r="B14" s="24" t="s">
        <v>159</v>
      </c>
      <c r="C14" s="24" t="s">
        <v>174</v>
      </c>
      <c r="D14" s="29">
        <v>620809</v>
      </c>
      <c r="E14" s="24" t="s">
        <v>175</v>
      </c>
      <c r="F14" s="24" t="s">
        <v>176</v>
      </c>
      <c r="G14" s="30" t="s">
        <v>177</v>
      </c>
      <c r="H14" s="24" t="s">
        <v>240</v>
      </c>
      <c r="I14" s="25">
        <v>42914</v>
      </c>
    </row>
    <row r="15" spans="1:9" ht="52.5" customHeight="1">
      <c r="A15" s="24">
        <v>13</v>
      </c>
      <c r="B15" s="26" t="s">
        <v>199</v>
      </c>
      <c r="C15" s="26" t="s">
        <v>216</v>
      </c>
      <c r="D15" s="46">
        <v>510906</v>
      </c>
      <c r="E15" s="26" t="s">
        <v>217</v>
      </c>
      <c r="F15" s="26" t="s">
        <v>255</v>
      </c>
      <c r="G15" s="47" t="s">
        <v>218</v>
      </c>
      <c r="H15" s="24" t="s">
        <v>239</v>
      </c>
      <c r="I15" s="25"/>
    </row>
    <row r="16" spans="1:9" ht="52.5" customHeight="1">
      <c r="A16" s="24">
        <v>14</v>
      </c>
      <c r="B16" s="24" t="s">
        <v>125</v>
      </c>
      <c r="C16" s="24" t="s">
        <v>129</v>
      </c>
      <c r="D16" s="29">
        <v>740804</v>
      </c>
      <c r="E16" s="24" t="s">
        <v>130</v>
      </c>
      <c r="F16" s="24" t="s">
        <v>131</v>
      </c>
      <c r="G16" s="30" t="s">
        <v>155</v>
      </c>
      <c r="H16" s="24" t="s">
        <v>241</v>
      </c>
      <c r="I16" s="25"/>
    </row>
    <row r="17" spans="1:9" ht="52.5" customHeight="1">
      <c r="A17" s="24">
        <v>15</v>
      </c>
      <c r="B17" s="24" t="s">
        <v>92</v>
      </c>
      <c r="C17" s="24" t="s">
        <v>132</v>
      </c>
      <c r="D17" s="29">
        <v>550424</v>
      </c>
      <c r="E17" s="24" t="s">
        <v>133</v>
      </c>
      <c r="F17" s="24" t="s">
        <v>134</v>
      </c>
      <c r="G17" s="30" t="s">
        <v>156</v>
      </c>
      <c r="H17" s="24" t="s">
        <v>241</v>
      </c>
      <c r="I17" s="25">
        <v>42914</v>
      </c>
    </row>
    <row r="18" spans="1:9" ht="52.5" customHeight="1">
      <c r="A18" s="24">
        <v>16</v>
      </c>
      <c r="B18" s="24" t="s">
        <v>3</v>
      </c>
      <c r="C18" s="24" t="s">
        <v>32</v>
      </c>
      <c r="D18" s="29">
        <v>530105</v>
      </c>
      <c r="E18" s="24" t="s">
        <v>110</v>
      </c>
      <c r="F18" s="24" t="s">
        <v>13</v>
      </c>
      <c r="G18" s="30" t="s">
        <v>111</v>
      </c>
      <c r="H18" s="24" t="s">
        <v>238</v>
      </c>
      <c r="I18" s="25">
        <v>42914</v>
      </c>
    </row>
    <row r="19" spans="1:9" ht="52.5" customHeight="1">
      <c r="A19" s="24">
        <v>17</v>
      </c>
      <c r="B19" s="26" t="s">
        <v>200</v>
      </c>
      <c r="C19" s="26" t="s">
        <v>219</v>
      </c>
      <c r="D19" s="46">
        <v>520410</v>
      </c>
      <c r="E19" s="26" t="s">
        <v>220</v>
      </c>
      <c r="F19" s="26" t="s">
        <v>221</v>
      </c>
      <c r="G19" s="47" t="s">
        <v>222</v>
      </c>
      <c r="H19" s="24" t="s">
        <v>241</v>
      </c>
      <c r="I19" s="25">
        <v>42942</v>
      </c>
    </row>
    <row r="20" spans="1:9" ht="52.5" customHeight="1">
      <c r="A20" s="24">
        <v>18</v>
      </c>
      <c r="B20" s="26" t="s">
        <v>201</v>
      </c>
      <c r="C20" s="26" t="s">
        <v>223</v>
      </c>
      <c r="D20" s="46">
        <v>590103</v>
      </c>
      <c r="E20" s="26" t="s">
        <v>224</v>
      </c>
      <c r="F20" s="26" t="s">
        <v>225</v>
      </c>
      <c r="G20" s="47" t="s">
        <v>226</v>
      </c>
      <c r="H20" s="24" t="s">
        <v>239</v>
      </c>
      <c r="I20" s="25">
        <v>42942</v>
      </c>
    </row>
    <row r="21" spans="1:9" ht="52.5" customHeight="1">
      <c r="A21" s="24">
        <v>19</v>
      </c>
      <c r="B21" s="26" t="s">
        <v>202</v>
      </c>
      <c r="C21" s="26" t="s">
        <v>227</v>
      </c>
      <c r="D21" s="46">
        <v>650628</v>
      </c>
      <c r="E21" s="26" t="s">
        <v>228</v>
      </c>
      <c r="F21" s="26" t="s">
        <v>229</v>
      </c>
      <c r="G21" s="47" t="s">
        <v>230</v>
      </c>
      <c r="H21" s="24" t="s">
        <v>238</v>
      </c>
      <c r="I21" s="25"/>
    </row>
    <row r="22" spans="1:9" ht="52.5" customHeight="1">
      <c r="A22" s="24">
        <v>20</v>
      </c>
      <c r="B22" s="24" t="s">
        <v>4</v>
      </c>
      <c r="C22" s="24" t="s">
        <v>17</v>
      </c>
      <c r="D22" s="29">
        <v>350315</v>
      </c>
      <c r="E22" s="24" t="s">
        <v>112</v>
      </c>
      <c r="F22" s="24" t="s">
        <v>91</v>
      </c>
      <c r="G22" s="30" t="s">
        <v>113</v>
      </c>
      <c r="H22" s="24" t="s">
        <v>239</v>
      </c>
      <c r="I22" s="25">
        <v>42942</v>
      </c>
    </row>
    <row r="23" spans="1:9" ht="52.5" customHeight="1">
      <c r="A23" s="24">
        <v>21</v>
      </c>
      <c r="B23" s="24" t="s">
        <v>186</v>
      </c>
      <c r="C23" s="24" t="s">
        <v>187</v>
      </c>
      <c r="D23" s="29">
        <v>530420</v>
      </c>
      <c r="E23" s="24" t="s">
        <v>188</v>
      </c>
      <c r="F23" s="24" t="s">
        <v>189</v>
      </c>
      <c r="G23" s="30" t="s">
        <v>190</v>
      </c>
      <c r="H23" s="24" t="s">
        <v>238</v>
      </c>
      <c r="I23" s="25"/>
    </row>
    <row r="24" spans="1:9" ht="52.5" customHeight="1">
      <c r="A24" s="24">
        <v>22</v>
      </c>
      <c r="B24" s="24" t="s">
        <v>6</v>
      </c>
      <c r="C24" s="24" t="s">
        <v>34</v>
      </c>
      <c r="D24" s="29">
        <v>370401</v>
      </c>
      <c r="E24" s="24" t="s">
        <v>114</v>
      </c>
      <c r="F24" s="24" t="s">
        <v>11</v>
      </c>
      <c r="G24" s="30" t="s">
        <v>115</v>
      </c>
      <c r="H24" s="24" t="s">
        <v>240</v>
      </c>
      <c r="I24" s="49">
        <v>42914</v>
      </c>
    </row>
    <row r="25" spans="1:9" ht="52.5" customHeight="1">
      <c r="A25" s="24">
        <v>23</v>
      </c>
      <c r="B25" s="24" t="s">
        <v>7</v>
      </c>
      <c r="C25" s="24" t="s">
        <v>205</v>
      </c>
      <c r="D25" s="29">
        <v>520402</v>
      </c>
      <c r="E25" s="24" t="s">
        <v>116</v>
      </c>
      <c r="F25" s="24" t="s">
        <v>18</v>
      </c>
      <c r="G25" s="30" t="s">
        <v>117</v>
      </c>
      <c r="H25" s="24" t="s">
        <v>240</v>
      </c>
      <c r="I25" s="25">
        <v>42942</v>
      </c>
    </row>
    <row r="26" spans="1:9" ht="52.5" customHeight="1">
      <c r="A26" s="24">
        <v>24</v>
      </c>
      <c r="B26" s="26" t="s">
        <v>203</v>
      </c>
      <c r="C26" s="26" t="s">
        <v>231</v>
      </c>
      <c r="D26" s="46">
        <v>620923</v>
      </c>
      <c r="E26" s="26" t="s">
        <v>232</v>
      </c>
      <c r="F26" s="26" t="s">
        <v>233</v>
      </c>
      <c r="G26" s="47" t="s">
        <v>234</v>
      </c>
      <c r="H26" s="24" t="s">
        <v>240</v>
      </c>
      <c r="I26" s="25">
        <v>42942</v>
      </c>
    </row>
    <row r="27" spans="1:10" s="4" customFormat="1" ht="52.5" customHeight="1">
      <c r="A27" s="24">
        <v>25</v>
      </c>
      <c r="B27" s="26" t="s">
        <v>204</v>
      </c>
      <c r="C27" s="26" t="s">
        <v>207</v>
      </c>
      <c r="D27" s="26">
        <v>710429</v>
      </c>
      <c r="E27" s="26" t="s">
        <v>235</v>
      </c>
      <c r="F27" s="26" t="s">
        <v>236</v>
      </c>
      <c r="G27" s="47" t="s">
        <v>237</v>
      </c>
      <c r="H27" s="24" t="s">
        <v>240</v>
      </c>
      <c r="I27" s="49"/>
      <c r="J27" s="48"/>
    </row>
    <row r="28" spans="1:9" ht="52.5" customHeight="1">
      <c r="A28" s="24">
        <v>26</v>
      </c>
      <c r="B28" s="24" t="s">
        <v>28</v>
      </c>
      <c r="C28" s="24" t="s">
        <v>87</v>
      </c>
      <c r="D28" s="24">
        <v>451213</v>
      </c>
      <c r="E28" s="24" t="s">
        <v>83</v>
      </c>
      <c r="F28" s="24" t="s">
        <v>84</v>
      </c>
      <c r="G28" s="30" t="s">
        <v>118</v>
      </c>
      <c r="H28" s="24" t="s">
        <v>242</v>
      </c>
      <c r="I28" s="25">
        <v>42942</v>
      </c>
    </row>
    <row r="29" spans="1:9" ht="52.5" customHeight="1">
      <c r="A29" s="24">
        <v>27</v>
      </c>
      <c r="B29" s="24" t="s">
        <v>191</v>
      </c>
      <c r="C29" s="24" t="s">
        <v>192</v>
      </c>
      <c r="D29" s="24">
        <v>530420</v>
      </c>
      <c r="E29" s="24" t="s">
        <v>193</v>
      </c>
      <c r="F29" s="24" t="s">
        <v>194</v>
      </c>
      <c r="G29" s="30" t="s">
        <v>195</v>
      </c>
      <c r="H29" s="24" t="s">
        <v>240</v>
      </c>
      <c r="I29" s="49"/>
    </row>
    <row r="30" spans="1:9" ht="52.5" customHeight="1">
      <c r="A30" s="24">
        <v>28</v>
      </c>
      <c r="B30" s="24" t="s">
        <v>8</v>
      </c>
      <c r="C30" s="24" t="s">
        <v>35</v>
      </c>
      <c r="D30" s="29">
        <v>450322</v>
      </c>
      <c r="E30" s="24" t="s">
        <v>119</v>
      </c>
      <c r="F30" s="24" t="s">
        <v>12</v>
      </c>
      <c r="G30" s="30" t="s">
        <v>252</v>
      </c>
      <c r="H30" s="24" t="s">
        <v>242</v>
      </c>
      <c r="I30" s="49"/>
    </row>
    <row r="31" spans="1:9" ht="52.5" customHeight="1">
      <c r="A31" s="24">
        <v>29</v>
      </c>
      <c r="B31" s="24" t="s">
        <v>25</v>
      </c>
      <c r="C31" s="24" t="s">
        <v>206</v>
      </c>
      <c r="D31" s="29">
        <v>510401</v>
      </c>
      <c r="E31" s="24" t="s">
        <v>120</v>
      </c>
      <c r="F31" s="24" t="s">
        <v>26</v>
      </c>
      <c r="G31" s="30" t="s">
        <v>121</v>
      </c>
      <c r="H31" s="24" t="s">
        <v>240</v>
      </c>
      <c r="I31" s="25"/>
    </row>
    <row r="32" spans="1:9" ht="52.5" customHeight="1">
      <c r="A32" s="24">
        <v>30</v>
      </c>
      <c r="B32" s="24" t="s">
        <v>29</v>
      </c>
      <c r="C32" s="24" t="s">
        <v>88</v>
      </c>
      <c r="D32" s="24">
        <v>650419</v>
      </c>
      <c r="E32" s="24" t="s">
        <v>85</v>
      </c>
      <c r="F32" s="24" t="s">
        <v>86</v>
      </c>
      <c r="G32" s="30" t="s">
        <v>122</v>
      </c>
      <c r="H32" s="24" t="s">
        <v>239</v>
      </c>
      <c r="I32" s="25">
        <v>42914</v>
      </c>
    </row>
    <row r="33" spans="1:9" ht="52.5" customHeight="1">
      <c r="A33" s="24">
        <v>31</v>
      </c>
      <c r="B33" s="24" t="s">
        <v>30</v>
      </c>
      <c r="C33" s="24"/>
      <c r="D33" s="24">
        <v>400506</v>
      </c>
      <c r="E33" s="24" t="s">
        <v>135</v>
      </c>
      <c r="F33" s="24" t="s">
        <v>89</v>
      </c>
      <c r="G33" s="30" t="s">
        <v>253</v>
      </c>
      <c r="H33" s="24" t="s">
        <v>239</v>
      </c>
      <c r="I33" s="25">
        <v>42942</v>
      </c>
    </row>
    <row r="34" spans="1:9" ht="52.5" customHeight="1">
      <c r="A34" s="24">
        <v>32</v>
      </c>
      <c r="B34" s="24" t="s">
        <v>138</v>
      </c>
      <c r="C34" s="24"/>
      <c r="D34" s="29">
        <v>610812</v>
      </c>
      <c r="E34" s="31" t="s">
        <v>165</v>
      </c>
      <c r="F34" s="27" t="s">
        <v>139</v>
      </c>
      <c r="G34" s="30" t="s">
        <v>166</v>
      </c>
      <c r="H34" s="24" t="s">
        <v>242</v>
      </c>
      <c r="I34" s="25"/>
    </row>
    <row r="35" spans="1:9" ht="52.5" customHeight="1">
      <c r="A35" s="24">
        <v>33</v>
      </c>
      <c r="B35" s="24" t="s">
        <v>142</v>
      </c>
      <c r="C35" s="24"/>
      <c r="D35" s="29"/>
      <c r="E35" s="24"/>
      <c r="F35" s="24" t="s">
        <v>149</v>
      </c>
      <c r="G35" s="30" t="s">
        <v>167</v>
      </c>
      <c r="H35" s="24" t="s">
        <v>239</v>
      </c>
      <c r="I35" s="25">
        <v>42942</v>
      </c>
    </row>
    <row r="36" spans="1:9" ht="52.5" customHeight="1">
      <c r="A36" s="24">
        <v>34</v>
      </c>
      <c r="B36" s="24" t="s">
        <v>143</v>
      </c>
      <c r="C36" s="24"/>
      <c r="D36" s="29"/>
      <c r="E36" s="24"/>
      <c r="F36" s="24" t="s">
        <v>150</v>
      </c>
      <c r="G36" s="30" t="s">
        <v>254</v>
      </c>
      <c r="H36" s="24" t="s">
        <v>240</v>
      </c>
      <c r="I36" s="25">
        <v>42925</v>
      </c>
    </row>
    <row r="37" spans="1:9" ht="52.5" customHeight="1">
      <c r="A37" s="24">
        <v>35</v>
      </c>
      <c r="B37" s="26" t="s">
        <v>160</v>
      </c>
      <c r="C37" s="26"/>
      <c r="D37" s="26"/>
      <c r="E37" s="26"/>
      <c r="F37" s="26" t="s">
        <v>179</v>
      </c>
      <c r="G37" s="47" t="s">
        <v>180</v>
      </c>
      <c r="H37" s="24" t="s">
        <v>240</v>
      </c>
      <c r="I37" s="25">
        <v>42942</v>
      </c>
    </row>
    <row r="38" spans="1:9" ht="52.5" customHeight="1">
      <c r="A38" s="24">
        <v>36</v>
      </c>
      <c r="B38" s="26" t="s">
        <v>285</v>
      </c>
      <c r="C38" s="26"/>
      <c r="D38" s="26"/>
      <c r="E38" s="26"/>
      <c r="F38" s="26" t="s">
        <v>286</v>
      </c>
      <c r="G38" s="47" t="s">
        <v>288</v>
      </c>
      <c r="H38" s="24"/>
      <c r="I38" s="25">
        <v>42970</v>
      </c>
    </row>
    <row r="39" spans="1:11" ht="52.5" customHeight="1">
      <c r="A39" s="24">
        <v>37</v>
      </c>
      <c r="B39" s="24" t="s">
        <v>157</v>
      </c>
      <c r="C39" s="24" t="s">
        <v>181</v>
      </c>
      <c r="D39" s="29"/>
      <c r="E39" s="24"/>
      <c r="F39" s="24" t="s">
        <v>162</v>
      </c>
      <c r="G39" s="30" t="s">
        <v>156</v>
      </c>
      <c r="H39" s="24" t="s">
        <v>239</v>
      </c>
      <c r="I39" s="25">
        <v>42914</v>
      </c>
      <c r="J39" s="48" t="s">
        <v>243</v>
      </c>
      <c r="K39" s="113"/>
    </row>
    <row r="40" spans="1:11" ht="52.5" customHeight="1">
      <c r="A40" s="24">
        <v>38</v>
      </c>
      <c r="B40" s="24" t="s">
        <v>183</v>
      </c>
      <c r="C40" s="24"/>
      <c r="D40" s="29"/>
      <c r="E40" s="24"/>
      <c r="F40" s="24" t="s">
        <v>184</v>
      </c>
      <c r="G40" s="30" t="s">
        <v>185</v>
      </c>
      <c r="H40" s="24" t="s">
        <v>239</v>
      </c>
      <c r="I40" s="25">
        <v>42942</v>
      </c>
      <c r="J40" s="48" t="s">
        <v>243</v>
      </c>
      <c r="K40" s="113"/>
    </row>
    <row r="41" spans="1:11" ht="52.5" customHeight="1">
      <c r="A41" s="24">
        <v>39</v>
      </c>
      <c r="B41" s="24" t="s">
        <v>260</v>
      </c>
      <c r="C41" s="24" t="s">
        <v>262</v>
      </c>
      <c r="D41" s="29"/>
      <c r="E41" s="24"/>
      <c r="F41" s="24" t="s">
        <v>263</v>
      </c>
      <c r="G41" s="30" t="s">
        <v>252</v>
      </c>
      <c r="H41" s="24"/>
      <c r="I41" s="25"/>
      <c r="J41" s="48" t="s">
        <v>243</v>
      </c>
      <c r="K41" s="113"/>
    </row>
    <row r="42" spans="1:11" ht="52.5" customHeight="1">
      <c r="A42" s="24">
        <v>40</v>
      </c>
      <c r="B42" s="24" t="s">
        <v>261</v>
      </c>
      <c r="C42" s="24"/>
      <c r="D42" s="29"/>
      <c r="E42" s="24"/>
      <c r="F42" s="24"/>
      <c r="G42" s="30" t="s">
        <v>253</v>
      </c>
      <c r="H42" s="24"/>
      <c r="I42" s="25">
        <v>42942</v>
      </c>
      <c r="J42" s="48" t="s">
        <v>243</v>
      </c>
      <c r="K42" s="113"/>
    </row>
    <row r="43" spans="2:10" ht="52.5" customHeight="1">
      <c r="B43" s="1"/>
      <c r="D43" s="1"/>
      <c r="E43" s="1"/>
      <c r="F43" s="1"/>
      <c r="H43" s="1"/>
      <c r="I43" s="1"/>
      <c r="J43" s="1"/>
    </row>
    <row r="44" spans="1:9" ht="52.5" customHeight="1">
      <c r="A44" s="52"/>
      <c r="B44" s="53"/>
      <c r="C44" s="53"/>
      <c r="D44" s="54"/>
      <c r="E44" s="53"/>
      <c r="F44" s="53"/>
      <c r="G44" s="55"/>
      <c r="H44" s="53"/>
      <c r="I44" s="56"/>
    </row>
    <row r="45" spans="1:9" ht="52.5" customHeight="1">
      <c r="A45" s="52"/>
      <c r="B45" s="53"/>
      <c r="C45" s="53"/>
      <c r="D45" s="54"/>
      <c r="E45" s="53"/>
      <c r="F45" s="53"/>
      <c r="G45" s="55"/>
      <c r="H45" s="53"/>
      <c r="I45" s="56"/>
    </row>
  </sheetData>
  <sheetProtection/>
  <mergeCells count="2">
    <mergeCell ref="A1:G1"/>
    <mergeCell ref="H1:I1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5.75"/>
  <cols>
    <col min="1" max="1" width="4.625" style="19" customWidth="1"/>
    <col min="2" max="2" width="9.50390625" style="32" bestFit="1" customWidth="1"/>
    <col min="3" max="14" width="6.125" style="19" customWidth="1"/>
    <col min="15" max="15" width="5.625" style="59" customWidth="1"/>
    <col min="16" max="16" width="6.625" style="59" customWidth="1"/>
    <col min="17" max="18" width="5.625" style="59" customWidth="1"/>
    <col min="19" max="19" width="6.625" style="59" customWidth="1"/>
    <col min="20" max="20" width="5.625" style="59" customWidth="1"/>
    <col min="21" max="16384" width="9.00390625" style="18" customWidth="1"/>
  </cols>
  <sheetData>
    <row r="1" spans="1:20" ht="23.25" customHeight="1">
      <c r="A1" s="32"/>
      <c r="C1" s="33" t="s">
        <v>90</v>
      </c>
      <c r="D1" s="33" t="s">
        <v>71</v>
      </c>
      <c r="E1" s="33" t="s">
        <v>72</v>
      </c>
      <c r="F1" s="33" t="s">
        <v>73</v>
      </c>
      <c r="G1" s="33" t="s">
        <v>74</v>
      </c>
      <c r="H1" s="33" t="s">
        <v>75</v>
      </c>
      <c r="I1" s="33" t="s">
        <v>76</v>
      </c>
      <c r="J1" s="33" t="s">
        <v>77</v>
      </c>
      <c r="K1" s="33" t="s">
        <v>78</v>
      </c>
      <c r="L1" s="33" t="s">
        <v>79</v>
      </c>
      <c r="M1" s="33" t="s">
        <v>80</v>
      </c>
      <c r="N1" s="33" t="s">
        <v>81</v>
      </c>
      <c r="O1" s="57"/>
      <c r="P1" s="57"/>
      <c r="Q1" s="57"/>
      <c r="R1" s="57"/>
      <c r="S1" s="57"/>
      <c r="T1" s="57"/>
    </row>
    <row r="2" spans="1:20" ht="23.25" customHeight="1">
      <c r="A2" s="34"/>
      <c r="B2" s="35" t="s">
        <v>279</v>
      </c>
      <c r="C2" s="36">
        <v>42942</v>
      </c>
      <c r="D2" s="36">
        <v>42970</v>
      </c>
      <c r="E2" s="36">
        <v>43005</v>
      </c>
      <c r="F2" s="36">
        <v>43033</v>
      </c>
      <c r="G2" s="36">
        <v>43061</v>
      </c>
      <c r="H2" s="36">
        <v>43096</v>
      </c>
      <c r="I2" s="36">
        <v>42759</v>
      </c>
      <c r="J2" s="36">
        <v>42794</v>
      </c>
      <c r="K2" s="36">
        <v>42822</v>
      </c>
      <c r="L2" s="36">
        <v>42850</v>
      </c>
      <c r="M2" s="36">
        <v>42878</v>
      </c>
      <c r="N2" s="36">
        <v>42913</v>
      </c>
      <c r="O2" s="75" t="s">
        <v>94</v>
      </c>
      <c r="P2" s="74" t="s">
        <v>95</v>
      </c>
      <c r="Q2" s="75" t="s">
        <v>96</v>
      </c>
      <c r="R2" s="74" t="s">
        <v>97</v>
      </c>
      <c r="S2" s="74" t="s">
        <v>123</v>
      </c>
      <c r="T2" s="74" t="s">
        <v>82</v>
      </c>
    </row>
    <row r="3" spans="1:20" ht="23.25" customHeight="1">
      <c r="A3" s="76" t="s">
        <v>93</v>
      </c>
      <c r="B3" s="37" t="s">
        <v>280</v>
      </c>
      <c r="C3" s="74" t="s">
        <v>259</v>
      </c>
      <c r="D3" s="76" t="s">
        <v>281</v>
      </c>
      <c r="E3" s="76" t="s">
        <v>314</v>
      </c>
      <c r="F3" s="74"/>
      <c r="G3" s="74"/>
      <c r="H3" s="74"/>
      <c r="I3" s="74"/>
      <c r="J3" s="75"/>
      <c r="K3" s="76"/>
      <c r="L3" s="75"/>
      <c r="M3" s="74"/>
      <c r="N3" s="77"/>
      <c r="O3" s="75"/>
      <c r="P3" s="74"/>
      <c r="Q3" s="75"/>
      <c r="R3" s="74"/>
      <c r="S3" s="74"/>
      <c r="T3" s="74"/>
    </row>
    <row r="4" spans="1:20" ht="23.25" customHeight="1">
      <c r="A4" s="76"/>
      <c r="B4" s="38"/>
      <c r="C4" s="74"/>
      <c r="D4" s="76"/>
      <c r="E4" s="76"/>
      <c r="F4" s="76"/>
      <c r="G4" s="76"/>
      <c r="H4" s="76"/>
      <c r="I4" s="76"/>
      <c r="J4" s="77"/>
      <c r="K4" s="76"/>
      <c r="L4" s="77"/>
      <c r="M4" s="74"/>
      <c r="N4" s="77"/>
      <c r="O4" s="75"/>
      <c r="P4" s="74"/>
      <c r="Q4" s="75"/>
      <c r="R4" s="74"/>
      <c r="S4" s="74"/>
      <c r="T4" s="74"/>
    </row>
    <row r="5" spans="1:20" ht="23.25" customHeight="1">
      <c r="A5" s="76"/>
      <c r="B5" s="39" t="s">
        <v>282</v>
      </c>
      <c r="C5" s="74"/>
      <c r="D5" s="76"/>
      <c r="E5" s="76"/>
      <c r="F5" s="76"/>
      <c r="G5" s="76"/>
      <c r="H5" s="76"/>
      <c r="I5" s="76"/>
      <c r="J5" s="77"/>
      <c r="K5" s="76"/>
      <c r="L5" s="77"/>
      <c r="M5" s="74"/>
      <c r="N5" s="76"/>
      <c r="O5" s="75"/>
      <c r="P5" s="74"/>
      <c r="Q5" s="75"/>
      <c r="R5" s="74"/>
      <c r="S5" s="74"/>
      <c r="T5" s="74"/>
    </row>
    <row r="6" spans="1:20" ht="23.25" customHeight="1">
      <c r="A6" s="35">
        <v>1</v>
      </c>
      <c r="B6" s="35" t="s">
        <v>5</v>
      </c>
      <c r="C6" s="67"/>
      <c r="D6" s="67"/>
      <c r="E6" s="67"/>
      <c r="F6" s="67"/>
      <c r="G6" s="67"/>
      <c r="H6" s="67"/>
      <c r="I6" s="67"/>
      <c r="J6" s="67"/>
      <c r="K6" s="67"/>
      <c r="L6" s="35"/>
      <c r="M6" s="35"/>
      <c r="N6" s="35"/>
      <c r="O6" s="35">
        <v>36</v>
      </c>
      <c r="P6" s="66"/>
      <c r="Q6" s="66"/>
      <c r="R6" s="66"/>
      <c r="S6" s="66"/>
      <c r="T6" s="36">
        <v>42914</v>
      </c>
    </row>
    <row r="7" spans="1:20" ht="23.25" customHeight="1">
      <c r="A7" s="35">
        <v>2</v>
      </c>
      <c r="B7" s="35" t="s">
        <v>23</v>
      </c>
      <c r="C7" s="67"/>
      <c r="D7" s="67"/>
      <c r="E7" s="67"/>
      <c r="F7" s="67"/>
      <c r="G7" s="67"/>
      <c r="H7" s="67"/>
      <c r="I7" s="67"/>
      <c r="J7" s="67"/>
      <c r="K7" s="67"/>
      <c r="L7" s="35"/>
      <c r="M7" s="35"/>
      <c r="N7" s="35"/>
      <c r="O7" s="35">
        <v>36</v>
      </c>
      <c r="P7" s="66"/>
      <c r="Q7" s="66"/>
      <c r="R7" s="66"/>
      <c r="S7" s="66"/>
      <c r="T7" s="36">
        <v>42914</v>
      </c>
    </row>
    <row r="8" spans="1:20" ht="23.25" customHeight="1">
      <c r="A8" s="35">
        <v>3</v>
      </c>
      <c r="B8" s="35" t="s">
        <v>140</v>
      </c>
      <c r="C8" s="67"/>
      <c r="D8" s="67">
        <v>131</v>
      </c>
      <c r="E8" s="67"/>
      <c r="F8" s="67"/>
      <c r="G8" s="67"/>
      <c r="H8" s="67"/>
      <c r="I8" s="67"/>
      <c r="J8" s="67"/>
      <c r="K8" s="67"/>
      <c r="L8" s="35"/>
      <c r="M8" s="35"/>
      <c r="N8" s="35"/>
      <c r="O8" s="66">
        <v>36</v>
      </c>
      <c r="P8" s="35"/>
      <c r="Q8" s="66">
        <v>95</v>
      </c>
      <c r="R8" s="66"/>
      <c r="S8" s="66"/>
      <c r="T8" s="36">
        <v>42923</v>
      </c>
    </row>
    <row r="9" spans="1:20" ht="23.25" customHeight="1">
      <c r="A9" s="35">
        <v>4</v>
      </c>
      <c r="B9" s="35" t="s">
        <v>141</v>
      </c>
      <c r="C9" s="67">
        <v>96</v>
      </c>
      <c r="D9" s="67">
        <v>99</v>
      </c>
      <c r="E9" s="67"/>
      <c r="F9" s="67"/>
      <c r="G9" s="67"/>
      <c r="H9" s="67"/>
      <c r="I9" s="67"/>
      <c r="J9" s="67"/>
      <c r="K9" s="67"/>
      <c r="L9" s="35"/>
      <c r="M9" s="35"/>
      <c r="N9" s="35"/>
      <c r="O9" s="66">
        <v>20</v>
      </c>
      <c r="P9" s="66">
        <v>20</v>
      </c>
      <c r="Q9" s="66">
        <v>79</v>
      </c>
      <c r="R9" s="66"/>
      <c r="S9" s="66"/>
      <c r="T9" s="36">
        <v>42926</v>
      </c>
    </row>
    <row r="10" spans="1:20" ht="23.25" customHeight="1">
      <c r="A10" s="35">
        <v>5</v>
      </c>
      <c r="B10" s="35" t="s">
        <v>2</v>
      </c>
      <c r="C10" s="67">
        <v>75</v>
      </c>
      <c r="D10" s="67">
        <v>83</v>
      </c>
      <c r="E10" s="67"/>
      <c r="F10" s="67"/>
      <c r="G10" s="67"/>
      <c r="H10" s="67"/>
      <c r="I10" s="67"/>
      <c r="J10" s="67"/>
      <c r="K10" s="67"/>
      <c r="L10" s="35"/>
      <c r="M10" s="35"/>
      <c r="N10" s="35"/>
      <c r="O10" s="66">
        <v>16</v>
      </c>
      <c r="P10" s="66">
        <v>12</v>
      </c>
      <c r="Q10" s="66">
        <v>67</v>
      </c>
      <c r="R10" s="66">
        <v>1</v>
      </c>
      <c r="S10" s="66" t="s">
        <v>278</v>
      </c>
      <c r="T10" s="36">
        <v>42914</v>
      </c>
    </row>
    <row r="11" spans="1:20" ht="23.25" customHeight="1">
      <c r="A11" s="35">
        <v>6</v>
      </c>
      <c r="B11" s="35" t="s">
        <v>124</v>
      </c>
      <c r="C11" s="67"/>
      <c r="D11" s="67">
        <v>100</v>
      </c>
      <c r="E11" s="67"/>
      <c r="F11" s="67"/>
      <c r="G11" s="67"/>
      <c r="H11" s="67"/>
      <c r="I11" s="67"/>
      <c r="J11" s="67"/>
      <c r="K11" s="67"/>
      <c r="L11" s="35"/>
      <c r="M11" s="67"/>
      <c r="N11" s="35"/>
      <c r="O11" s="66">
        <v>24</v>
      </c>
      <c r="P11" s="66"/>
      <c r="Q11" s="66">
        <v>76</v>
      </c>
      <c r="R11" s="66"/>
      <c r="S11" s="66"/>
      <c r="T11" s="36">
        <v>42970</v>
      </c>
    </row>
    <row r="12" spans="1:20" ht="23.25" customHeight="1">
      <c r="A12" s="35">
        <v>7</v>
      </c>
      <c r="B12" s="35" t="s">
        <v>0</v>
      </c>
      <c r="C12" s="67">
        <v>96</v>
      </c>
      <c r="D12" s="67">
        <v>97</v>
      </c>
      <c r="E12" s="67"/>
      <c r="F12" s="67"/>
      <c r="G12" s="67"/>
      <c r="H12" s="67"/>
      <c r="I12" s="67"/>
      <c r="J12" s="67"/>
      <c r="K12" s="67"/>
      <c r="L12" s="35"/>
      <c r="M12" s="35"/>
      <c r="N12" s="35"/>
      <c r="O12" s="66">
        <v>24</v>
      </c>
      <c r="P12" s="66">
        <v>22</v>
      </c>
      <c r="Q12" s="66">
        <v>73</v>
      </c>
      <c r="R12" s="66">
        <v>3</v>
      </c>
      <c r="S12" s="66"/>
      <c r="T12" s="36">
        <v>42923</v>
      </c>
    </row>
    <row r="13" spans="1:20" ht="23.25" customHeight="1">
      <c r="A13" s="35">
        <v>8</v>
      </c>
      <c r="B13" s="35" t="s">
        <v>1</v>
      </c>
      <c r="C13" s="67">
        <v>94</v>
      </c>
      <c r="D13" s="67">
        <v>97</v>
      </c>
      <c r="E13" s="67"/>
      <c r="F13" s="67"/>
      <c r="G13" s="67"/>
      <c r="H13" s="67"/>
      <c r="I13" s="67"/>
      <c r="J13" s="67"/>
      <c r="K13" s="67"/>
      <c r="L13" s="35"/>
      <c r="M13" s="35"/>
      <c r="N13" s="35"/>
      <c r="O13" s="66">
        <v>23</v>
      </c>
      <c r="P13" s="66"/>
      <c r="Q13" s="66">
        <v>74</v>
      </c>
      <c r="R13" s="66"/>
      <c r="S13" s="66"/>
      <c r="T13" s="36">
        <v>42914</v>
      </c>
    </row>
    <row r="14" spans="1:20" ht="23.25" customHeight="1">
      <c r="A14" s="35">
        <v>9</v>
      </c>
      <c r="B14" s="35" t="s">
        <v>197</v>
      </c>
      <c r="C14" s="67">
        <v>121</v>
      </c>
      <c r="D14" s="67"/>
      <c r="E14" s="67"/>
      <c r="F14" s="67"/>
      <c r="G14" s="67"/>
      <c r="H14" s="67"/>
      <c r="I14" s="67"/>
      <c r="J14" s="67"/>
      <c r="K14" s="67"/>
      <c r="L14" s="35"/>
      <c r="M14" s="35"/>
      <c r="N14" s="35"/>
      <c r="O14" s="35">
        <v>36</v>
      </c>
      <c r="P14" s="66"/>
      <c r="Q14" s="66"/>
      <c r="R14" s="66"/>
      <c r="S14" s="66"/>
      <c r="T14" s="36">
        <v>42923</v>
      </c>
    </row>
    <row r="15" spans="1:20" ht="23.25" customHeight="1">
      <c r="A15" s="35">
        <v>10</v>
      </c>
      <c r="B15" s="9" t="s">
        <v>198</v>
      </c>
      <c r="C15" s="67"/>
      <c r="D15" s="67"/>
      <c r="E15" s="67"/>
      <c r="F15" s="67"/>
      <c r="G15" s="67"/>
      <c r="H15" s="67"/>
      <c r="I15" s="67"/>
      <c r="J15" s="67"/>
      <c r="K15" s="67"/>
      <c r="L15" s="35"/>
      <c r="M15" s="35"/>
      <c r="N15" s="35"/>
      <c r="O15" s="35">
        <v>36</v>
      </c>
      <c r="P15" s="66"/>
      <c r="Q15" s="66"/>
      <c r="R15" s="66"/>
      <c r="S15" s="66"/>
      <c r="T15" s="36">
        <v>42914</v>
      </c>
    </row>
    <row r="16" spans="1:20" ht="23.25" customHeight="1">
      <c r="A16" s="35">
        <v>11</v>
      </c>
      <c r="B16" s="35" t="s">
        <v>158</v>
      </c>
      <c r="C16" s="67">
        <v>148</v>
      </c>
      <c r="D16" s="67"/>
      <c r="E16" s="67"/>
      <c r="F16" s="67"/>
      <c r="G16" s="67"/>
      <c r="H16" s="67"/>
      <c r="I16" s="67"/>
      <c r="J16" s="67"/>
      <c r="K16" s="67"/>
      <c r="L16" s="35"/>
      <c r="M16" s="67"/>
      <c r="N16" s="35"/>
      <c r="O16" s="66">
        <v>36</v>
      </c>
      <c r="P16" s="66"/>
      <c r="Q16" s="66"/>
      <c r="R16" s="66"/>
      <c r="S16" s="66"/>
      <c r="T16" s="36">
        <v>42914</v>
      </c>
    </row>
    <row r="17" spans="1:20" ht="23.25" customHeight="1">
      <c r="A17" s="35">
        <v>12</v>
      </c>
      <c r="B17" s="35" t="s">
        <v>159</v>
      </c>
      <c r="C17" s="67">
        <v>146</v>
      </c>
      <c r="D17" s="67"/>
      <c r="E17" s="67"/>
      <c r="F17" s="67"/>
      <c r="G17" s="67"/>
      <c r="H17" s="67"/>
      <c r="I17" s="67"/>
      <c r="J17" s="67"/>
      <c r="K17" s="67"/>
      <c r="L17" s="35"/>
      <c r="M17" s="35"/>
      <c r="N17" s="35"/>
      <c r="O17" s="66">
        <v>36</v>
      </c>
      <c r="P17" s="66"/>
      <c r="Q17" s="66"/>
      <c r="R17" s="66"/>
      <c r="S17" s="66"/>
      <c r="T17" s="36">
        <v>42914</v>
      </c>
    </row>
    <row r="18" spans="1:20" ht="23.25" customHeight="1">
      <c r="A18" s="35">
        <v>13</v>
      </c>
      <c r="B18" s="9" t="s">
        <v>199</v>
      </c>
      <c r="C18" s="67">
        <v>119</v>
      </c>
      <c r="D18" s="67">
        <v>124</v>
      </c>
      <c r="E18" s="67"/>
      <c r="F18" s="67"/>
      <c r="G18" s="67"/>
      <c r="H18" s="67"/>
      <c r="I18" s="67"/>
      <c r="J18" s="67"/>
      <c r="K18" s="67"/>
      <c r="L18" s="35"/>
      <c r="M18" s="67"/>
      <c r="N18" s="35"/>
      <c r="O18" s="66">
        <v>36</v>
      </c>
      <c r="P18" s="66"/>
      <c r="Q18" s="66">
        <v>88</v>
      </c>
      <c r="R18" s="66"/>
      <c r="S18" s="66"/>
      <c r="T18" s="36"/>
    </row>
    <row r="19" spans="1:20" ht="23.25" customHeight="1">
      <c r="A19" s="35">
        <v>14</v>
      </c>
      <c r="B19" s="35" t="s">
        <v>125</v>
      </c>
      <c r="C19" s="67"/>
      <c r="D19" s="67"/>
      <c r="E19" s="67"/>
      <c r="F19" s="67"/>
      <c r="G19" s="67"/>
      <c r="H19" s="67"/>
      <c r="I19" s="67"/>
      <c r="J19" s="67"/>
      <c r="K19" s="67"/>
      <c r="L19" s="35"/>
      <c r="M19" s="35"/>
      <c r="N19" s="35"/>
      <c r="O19" s="66">
        <v>36</v>
      </c>
      <c r="P19" s="66"/>
      <c r="Q19" s="66"/>
      <c r="R19" s="66"/>
      <c r="S19" s="66"/>
      <c r="T19" s="36"/>
    </row>
    <row r="20" spans="1:20" ht="23.25" customHeight="1">
      <c r="A20" s="35">
        <v>15</v>
      </c>
      <c r="B20" s="35" t="s">
        <v>92</v>
      </c>
      <c r="C20" s="67">
        <v>92</v>
      </c>
      <c r="D20" s="67">
        <v>89</v>
      </c>
      <c r="E20" s="67"/>
      <c r="F20" s="67"/>
      <c r="G20" s="67"/>
      <c r="H20" s="67"/>
      <c r="I20" s="67"/>
      <c r="J20" s="67"/>
      <c r="K20" s="67"/>
      <c r="L20" s="35"/>
      <c r="M20" s="35"/>
      <c r="N20" s="35"/>
      <c r="O20" s="66">
        <v>22</v>
      </c>
      <c r="P20" s="66">
        <v>17</v>
      </c>
      <c r="Q20" s="66">
        <v>67</v>
      </c>
      <c r="R20" s="66">
        <v>2</v>
      </c>
      <c r="S20" s="66"/>
      <c r="T20" s="36">
        <v>42914</v>
      </c>
    </row>
    <row r="21" spans="1:20" ht="23.25" customHeight="1">
      <c r="A21" s="35">
        <v>16</v>
      </c>
      <c r="B21" s="35" t="s">
        <v>3</v>
      </c>
      <c r="C21" s="67"/>
      <c r="D21" s="67"/>
      <c r="E21" s="67"/>
      <c r="F21" s="67"/>
      <c r="G21" s="67"/>
      <c r="H21" s="67"/>
      <c r="I21" s="67"/>
      <c r="J21" s="67"/>
      <c r="K21" s="67"/>
      <c r="L21" s="35"/>
      <c r="M21" s="35"/>
      <c r="N21" s="35"/>
      <c r="O21" s="66">
        <v>30</v>
      </c>
      <c r="P21" s="66"/>
      <c r="Q21" s="66"/>
      <c r="R21" s="66"/>
      <c r="S21" s="66"/>
      <c r="T21" s="36">
        <v>42914</v>
      </c>
    </row>
    <row r="22" spans="1:20" ht="23.25" customHeight="1">
      <c r="A22" s="35">
        <v>17</v>
      </c>
      <c r="B22" s="9" t="s">
        <v>200</v>
      </c>
      <c r="C22" s="67"/>
      <c r="D22" s="67"/>
      <c r="E22" s="67"/>
      <c r="F22" s="67"/>
      <c r="G22" s="67"/>
      <c r="H22" s="67"/>
      <c r="I22" s="67"/>
      <c r="J22" s="67"/>
      <c r="K22" s="67"/>
      <c r="L22" s="35"/>
      <c r="M22" s="35"/>
      <c r="N22" s="35"/>
      <c r="O22" s="66">
        <v>36</v>
      </c>
      <c r="P22" s="66"/>
      <c r="Q22" s="66"/>
      <c r="R22" s="66"/>
      <c r="S22" s="66"/>
      <c r="T22" s="36">
        <v>42942</v>
      </c>
    </row>
    <row r="23" spans="1:20" ht="23.25" customHeight="1">
      <c r="A23" s="35">
        <v>18</v>
      </c>
      <c r="B23" s="9" t="s">
        <v>201</v>
      </c>
      <c r="C23" s="67">
        <v>105</v>
      </c>
      <c r="D23" s="67"/>
      <c r="E23" s="67"/>
      <c r="F23" s="67"/>
      <c r="G23" s="67"/>
      <c r="H23" s="67"/>
      <c r="I23" s="67"/>
      <c r="J23" s="67"/>
      <c r="K23" s="67"/>
      <c r="L23" s="35"/>
      <c r="M23" s="35"/>
      <c r="N23" s="35"/>
      <c r="O23" s="66">
        <v>36</v>
      </c>
      <c r="P23" s="66"/>
      <c r="Q23" s="66"/>
      <c r="R23" s="66"/>
      <c r="S23" s="66"/>
      <c r="T23" s="36">
        <v>42942</v>
      </c>
    </row>
    <row r="24" spans="1:20" ht="23.25" customHeight="1">
      <c r="A24" s="35">
        <v>19</v>
      </c>
      <c r="B24" s="9" t="s">
        <v>202</v>
      </c>
      <c r="C24" s="67"/>
      <c r="D24" s="67"/>
      <c r="E24" s="67"/>
      <c r="F24" s="67"/>
      <c r="G24" s="67"/>
      <c r="H24" s="67"/>
      <c r="I24" s="67"/>
      <c r="J24" s="67"/>
      <c r="K24" s="67"/>
      <c r="L24" s="35"/>
      <c r="M24" s="35"/>
      <c r="N24" s="35"/>
      <c r="O24" s="66">
        <v>36</v>
      </c>
      <c r="P24" s="66"/>
      <c r="Q24" s="66"/>
      <c r="R24" s="66"/>
      <c r="S24" s="66"/>
      <c r="T24" s="36"/>
    </row>
    <row r="25" spans="1:20" ht="23.25" customHeight="1">
      <c r="A25" s="35">
        <v>20</v>
      </c>
      <c r="B25" s="35" t="s">
        <v>4</v>
      </c>
      <c r="C25" s="67">
        <v>99</v>
      </c>
      <c r="D25" s="67"/>
      <c r="E25" s="67"/>
      <c r="F25" s="67"/>
      <c r="G25" s="67"/>
      <c r="H25" s="67"/>
      <c r="I25" s="67"/>
      <c r="J25" s="67"/>
      <c r="K25" s="67"/>
      <c r="L25" s="35"/>
      <c r="M25" s="35"/>
      <c r="N25" s="35"/>
      <c r="O25" s="66">
        <v>32</v>
      </c>
      <c r="P25" s="66">
        <v>23</v>
      </c>
      <c r="Q25" s="66"/>
      <c r="R25" s="66"/>
      <c r="S25" s="66"/>
      <c r="T25" s="36">
        <v>42942</v>
      </c>
    </row>
    <row r="26" spans="1:20" ht="23.25" customHeight="1">
      <c r="A26" s="35">
        <v>21</v>
      </c>
      <c r="B26" s="35" t="s">
        <v>186</v>
      </c>
      <c r="C26" s="67">
        <v>108</v>
      </c>
      <c r="D26" s="67"/>
      <c r="E26" s="67"/>
      <c r="F26" s="67"/>
      <c r="G26" s="67"/>
      <c r="H26" s="67"/>
      <c r="I26" s="67"/>
      <c r="J26" s="67"/>
      <c r="K26" s="67"/>
      <c r="L26" s="35"/>
      <c r="M26" s="67"/>
      <c r="N26" s="35"/>
      <c r="O26" s="66">
        <v>32</v>
      </c>
      <c r="P26" s="66"/>
      <c r="Q26" s="66"/>
      <c r="R26" s="66"/>
      <c r="S26" s="66"/>
      <c r="T26" s="36"/>
    </row>
    <row r="27" spans="1:20" ht="23.25" customHeight="1">
      <c r="A27" s="35">
        <v>22</v>
      </c>
      <c r="B27" s="35" t="s">
        <v>6</v>
      </c>
      <c r="C27" s="67">
        <v>76</v>
      </c>
      <c r="D27" s="67">
        <v>76</v>
      </c>
      <c r="E27" s="67"/>
      <c r="F27" s="67"/>
      <c r="G27" s="67"/>
      <c r="H27" s="67"/>
      <c r="I27" s="67"/>
      <c r="J27" s="67"/>
      <c r="K27" s="67"/>
      <c r="L27" s="35"/>
      <c r="M27" s="35"/>
      <c r="N27" s="35"/>
      <c r="O27" s="66">
        <v>8</v>
      </c>
      <c r="P27" s="66"/>
      <c r="Q27" s="66"/>
      <c r="R27" s="66"/>
      <c r="S27" s="66" t="s">
        <v>313</v>
      </c>
      <c r="T27" s="58">
        <v>42914</v>
      </c>
    </row>
    <row r="28" spans="1:20" ht="23.25" customHeight="1">
      <c r="A28" s="35">
        <v>23</v>
      </c>
      <c r="B28" s="35" t="s">
        <v>7</v>
      </c>
      <c r="C28" s="67">
        <v>94</v>
      </c>
      <c r="D28" s="67"/>
      <c r="E28" s="67"/>
      <c r="F28" s="67"/>
      <c r="G28" s="67"/>
      <c r="H28" s="67"/>
      <c r="I28" s="67"/>
      <c r="J28" s="67"/>
      <c r="K28" s="67"/>
      <c r="L28" s="35"/>
      <c r="M28" s="67"/>
      <c r="N28" s="35"/>
      <c r="O28" s="66">
        <v>25</v>
      </c>
      <c r="P28" s="66"/>
      <c r="Q28" s="66"/>
      <c r="R28" s="66"/>
      <c r="S28" s="66"/>
      <c r="T28" s="36">
        <v>42942</v>
      </c>
    </row>
    <row r="29" spans="1:20" ht="23.25" customHeight="1">
      <c r="A29" s="35">
        <v>24</v>
      </c>
      <c r="B29" s="9" t="s">
        <v>203</v>
      </c>
      <c r="C29" s="67"/>
      <c r="D29" s="67"/>
      <c r="E29" s="67"/>
      <c r="F29" s="67"/>
      <c r="G29" s="67"/>
      <c r="H29" s="67"/>
      <c r="I29" s="67"/>
      <c r="J29" s="67"/>
      <c r="K29" s="67"/>
      <c r="L29" s="35"/>
      <c r="M29" s="35"/>
      <c r="N29" s="35"/>
      <c r="O29" s="66">
        <v>36</v>
      </c>
      <c r="P29" s="66"/>
      <c r="Q29" s="66"/>
      <c r="R29" s="66"/>
      <c r="S29" s="66"/>
      <c r="T29" s="36">
        <v>42942</v>
      </c>
    </row>
    <row r="30" spans="1:20" ht="23.25" customHeight="1">
      <c r="A30" s="35">
        <v>25</v>
      </c>
      <c r="B30" s="9" t="s">
        <v>204</v>
      </c>
      <c r="C30" s="67"/>
      <c r="D30" s="67"/>
      <c r="E30" s="67"/>
      <c r="F30" s="67"/>
      <c r="G30" s="67"/>
      <c r="H30" s="67"/>
      <c r="I30" s="67"/>
      <c r="J30" s="67"/>
      <c r="K30" s="67"/>
      <c r="L30" s="35"/>
      <c r="M30" s="35"/>
      <c r="N30" s="35"/>
      <c r="O30" s="66">
        <v>36</v>
      </c>
      <c r="P30" s="66"/>
      <c r="Q30" s="66"/>
      <c r="R30" s="66"/>
      <c r="S30" s="66"/>
      <c r="T30" s="58"/>
    </row>
    <row r="31" spans="1:20" ht="23.25" customHeight="1">
      <c r="A31" s="35">
        <v>26</v>
      </c>
      <c r="B31" s="35" t="s">
        <v>28</v>
      </c>
      <c r="C31" s="67">
        <v>109</v>
      </c>
      <c r="D31" s="67">
        <v>116</v>
      </c>
      <c r="E31" s="67"/>
      <c r="F31" s="67"/>
      <c r="G31" s="67"/>
      <c r="H31" s="67"/>
      <c r="I31" s="67"/>
      <c r="J31" s="67"/>
      <c r="K31" s="67"/>
      <c r="L31" s="35"/>
      <c r="M31" s="35"/>
      <c r="N31" s="35"/>
      <c r="O31" s="66">
        <v>33</v>
      </c>
      <c r="P31" s="66"/>
      <c r="Q31" s="66">
        <v>83</v>
      </c>
      <c r="R31" s="66"/>
      <c r="S31" s="66"/>
      <c r="T31" s="36">
        <v>42942</v>
      </c>
    </row>
    <row r="32" spans="1:20" ht="23.25" customHeight="1">
      <c r="A32" s="35">
        <v>27</v>
      </c>
      <c r="B32" s="35" t="s">
        <v>191</v>
      </c>
      <c r="C32" s="67"/>
      <c r="D32" s="67"/>
      <c r="E32" s="67"/>
      <c r="F32" s="67"/>
      <c r="G32" s="67"/>
      <c r="H32" s="67"/>
      <c r="I32" s="67"/>
      <c r="J32" s="67"/>
      <c r="K32" s="67"/>
      <c r="L32" s="35"/>
      <c r="M32" s="35"/>
      <c r="N32" s="35"/>
      <c r="O32" s="66">
        <v>36</v>
      </c>
      <c r="P32" s="66"/>
      <c r="Q32" s="66"/>
      <c r="R32" s="66"/>
      <c r="S32" s="66"/>
      <c r="T32" s="58"/>
    </row>
    <row r="33" spans="1:20" ht="23.25" customHeight="1">
      <c r="A33" s="35">
        <v>28</v>
      </c>
      <c r="B33" s="35" t="s">
        <v>8</v>
      </c>
      <c r="C33" s="35">
        <v>108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>
        <v>36</v>
      </c>
      <c r="P33" s="35"/>
      <c r="Q33" s="35"/>
      <c r="R33" s="35"/>
      <c r="S33" s="35"/>
      <c r="T33" s="58"/>
    </row>
    <row r="34" spans="1:20" ht="23.25" customHeight="1">
      <c r="A34" s="35">
        <v>29</v>
      </c>
      <c r="B34" s="35" t="s">
        <v>25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>
        <v>36</v>
      </c>
      <c r="P34" s="35"/>
      <c r="Q34" s="35"/>
      <c r="R34" s="35"/>
      <c r="S34" s="35"/>
      <c r="T34" s="36"/>
    </row>
    <row r="35" spans="1:20" ht="23.25" customHeight="1">
      <c r="A35" s="35">
        <v>30</v>
      </c>
      <c r="B35" s="35" t="s">
        <v>29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>
        <v>36</v>
      </c>
      <c r="P35" s="35"/>
      <c r="Q35" s="35"/>
      <c r="R35" s="35"/>
      <c r="S35" s="35"/>
      <c r="T35" s="36">
        <v>42914</v>
      </c>
    </row>
    <row r="36" spans="1:20" ht="23.25" customHeight="1">
      <c r="A36" s="35">
        <v>31</v>
      </c>
      <c r="B36" s="35" t="s">
        <v>30</v>
      </c>
      <c r="C36" s="35">
        <v>83</v>
      </c>
      <c r="D36" s="35">
        <v>92</v>
      </c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>
        <v>15</v>
      </c>
      <c r="P36" s="35"/>
      <c r="Q36" s="35">
        <v>77</v>
      </c>
      <c r="R36" s="35"/>
      <c r="S36" s="35"/>
      <c r="T36" s="36">
        <v>42942</v>
      </c>
    </row>
    <row r="37" spans="1:20" ht="23.25" customHeight="1">
      <c r="A37" s="35">
        <v>32</v>
      </c>
      <c r="B37" s="35" t="s">
        <v>138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>
        <v>21</v>
      </c>
      <c r="P37" s="35"/>
      <c r="Q37" s="35"/>
      <c r="R37" s="35"/>
      <c r="S37" s="35"/>
      <c r="T37" s="36"/>
    </row>
    <row r="38" spans="1:20" ht="23.25" customHeight="1">
      <c r="A38" s="35">
        <v>33</v>
      </c>
      <c r="B38" s="35" t="s">
        <v>142</v>
      </c>
      <c r="C38" s="35">
        <v>100</v>
      </c>
      <c r="D38" s="35">
        <v>96</v>
      </c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>
        <v>22</v>
      </c>
      <c r="P38" s="35"/>
      <c r="Q38" s="35">
        <v>74</v>
      </c>
      <c r="R38" s="35"/>
      <c r="S38" s="35"/>
      <c r="T38" s="36">
        <v>42942</v>
      </c>
    </row>
    <row r="39" spans="1:20" ht="23.25" customHeight="1">
      <c r="A39" s="35">
        <v>34</v>
      </c>
      <c r="B39" s="35" t="s">
        <v>143</v>
      </c>
      <c r="C39" s="35">
        <v>93</v>
      </c>
      <c r="D39" s="35">
        <v>99</v>
      </c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>
        <v>22</v>
      </c>
      <c r="P39" s="35"/>
      <c r="Q39" s="35">
        <v>77</v>
      </c>
      <c r="R39" s="35"/>
      <c r="S39" s="35"/>
      <c r="T39" s="36">
        <v>42925</v>
      </c>
    </row>
    <row r="40" spans="1:20" ht="23.25" customHeight="1">
      <c r="A40" s="35">
        <v>35</v>
      </c>
      <c r="B40" s="9" t="s">
        <v>160</v>
      </c>
      <c r="C40" s="35">
        <v>88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>
        <v>25</v>
      </c>
      <c r="P40" s="35"/>
      <c r="Q40" s="35"/>
      <c r="R40" s="35"/>
      <c r="S40" s="35"/>
      <c r="T40" s="36">
        <v>42942</v>
      </c>
    </row>
    <row r="41" spans="1:20" ht="23.25" customHeight="1">
      <c r="A41" s="35">
        <v>36</v>
      </c>
      <c r="B41" s="9" t="s">
        <v>287</v>
      </c>
      <c r="C41" s="35"/>
      <c r="D41" s="35">
        <v>96</v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6">
        <v>42970</v>
      </c>
    </row>
    <row r="42" spans="1:20" ht="23.25" customHeight="1">
      <c r="A42" s="35">
        <v>37</v>
      </c>
      <c r="B42" s="35" t="s">
        <v>157</v>
      </c>
      <c r="C42" s="35">
        <v>113</v>
      </c>
      <c r="D42" s="35">
        <v>113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>
        <v>36</v>
      </c>
      <c r="P42" s="35"/>
      <c r="Q42" s="35">
        <v>77</v>
      </c>
      <c r="R42" s="35"/>
      <c r="S42" s="35"/>
      <c r="T42" s="36">
        <v>42914</v>
      </c>
    </row>
    <row r="43" spans="1:20" ht="23.25" customHeight="1">
      <c r="A43" s="35">
        <v>38</v>
      </c>
      <c r="B43" s="35" t="s">
        <v>183</v>
      </c>
      <c r="C43" s="35">
        <v>114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>
        <v>36</v>
      </c>
      <c r="P43" s="35"/>
      <c r="Q43" s="35"/>
      <c r="R43" s="35"/>
      <c r="S43" s="35"/>
      <c r="T43" s="36">
        <v>42942</v>
      </c>
    </row>
    <row r="44" spans="1:20" ht="23.25" customHeight="1">
      <c r="A44" s="35">
        <v>39</v>
      </c>
      <c r="B44" s="35" t="s">
        <v>260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>
        <v>36</v>
      </c>
      <c r="P44" s="35"/>
      <c r="Q44" s="35"/>
      <c r="R44" s="35"/>
      <c r="S44" s="35"/>
      <c r="T44" s="36"/>
    </row>
    <row r="45" spans="1:20" ht="23.25" customHeight="1">
      <c r="A45" s="35">
        <v>40</v>
      </c>
      <c r="B45" s="35" t="s">
        <v>261</v>
      </c>
      <c r="C45" s="35"/>
      <c r="D45" s="35">
        <v>109</v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>
        <v>36</v>
      </c>
      <c r="P45" s="35"/>
      <c r="Q45" s="35">
        <v>73</v>
      </c>
      <c r="R45" s="35"/>
      <c r="S45" s="35"/>
      <c r="T45" s="36">
        <v>42942</v>
      </c>
    </row>
  </sheetData>
  <sheetProtection/>
  <mergeCells count="19">
    <mergeCell ref="G3:G5"/>
    <mergeCell ref="H3:H5"/>
    <mergeCell ref="I3:I5"/>
    <mergeCell ref="K3:K5"/>
    <mergeCell ref="R2:R5"/>
    <mergeCell ref="P2:P5"/>
    <mergeCell ref="L3:L5"/>
    <mergeCell ref="M3:M5"/>
    <mergeCell ref="Q2:Q5"/>
    <mergeCell ref="S2:S5"/>
    <mergeCell ref="O2:O5"/>
    <mergeCell ref="T2:T5"/>
    <mergeCell ref="A3:A5"/>
    <mergeCell ref="C3:C5"/>
    <mergeCell ref="D3:D5"/>
    <mergeCell ref="E3:E5"/>
    <mergeCell ref="F3:F5"/>
    <mergeCell ref="N3:N5"/>
    <mergeCell ref="J3:J5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34">
      <selection activeCell="A1" sqref="A1:N1"/>
    </sheetView>
  </sheetViews>
  <sheetFormatPr defaultColWidth="9.00390625" defaultRowHeight="15.75"/>
  <cols>
    <col min="1" max="2" width="10.625" style="5" customWidth="1"/>
    <col min="3" max="3" width="10.625" style="5" bestFit="1" customWidth="1"/>
    <col min="4" max="4" width="10.75390625" style="5" customWidth="1"/>
    <col min="5" max="5" width="10.625" style="5" bestFit="1" customWidth="1"/>
    <col min="6" max="7" width="10.625" style="5" customWidth="1"/>
    <col min="8" max="8" width="8.75390625" style="5" customWidth="1"/>
    <col min="9" max="10" width="6.50390625" style="5" bestFit="1" customWidth="1"/>
    <col min="11" max="13" width="6.625" style="5" bestFit="1" customWidth="1"/>
    <col min="14" max="14" width="5.625" style="5" customWidth="1"/>
    <col min="15" max="16384" width="9.00390625" style="5" customWidth="1"/>
  </cols>
  <sheetData>
    <row r="1" spans="1:14" ht="49.5" customHeight="1">
      <c r="A1" s="104" t="s">
        <v>289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30" customHeight="1">
      <c r="A2" s="105" t="s">
        <v>257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ht="30" customHeight="1">
      <c r="A3" s="105" t="s">
        <v>283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1:14" ht="30" customHeight="1">
      <c r="A4" s="105" t="s">
        <v>258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</row>
    <row r="5" spans="1:14" ht="30" customHeight="1">
      <c r="A5" s="98" t="s">
        <v>290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</row>
    <row r="6" spans="1:14" ht="30" customHeight="1">
      <c r="A6" s="106" t="s">
        <v>315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</row>
    <row r="7" spans="1:14" s="50" customFormat="1" ht="30" customHeight="1">
      <c r="A7" s="107" t="s">
        <v>264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</row>
    <row r="8" spans="1:14" ht="30" customHeight="1">
      <c r="A8" s="105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</row>
    <row r="9" spans="1:14" ht="30" customHeight="1">
      <c r="A9" s="98" t="s">
        <v>196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</row>
    <row r="10" spans="1:14" ht="30" customHeight="1">
      <c r="A10" s="105" t="s">
        <v>247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</row>
    <row r="11" spans="1:14" ht="30" customHeight="1">
      <c r="A11" s="98" t="s">
        <v>265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</row>
    <row r="12" spans="1:14" ht="30" customHeight="1" thickBot="1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</row>
    <row r="13" spans="1:14" ht="24.75" customHeight="1">
      <c r="A13" s="99" t="s">
        <v>54</v>
      </c>
      <c r="B13" s="99"/>
      <c r="C13" s="99"/>
      <c r="H13" s="100" t="s">
        <v>55</v>
      </c>
      <c r="I13" s="101"/>
      <c r="J13" s="101"/>
      <c r="K13" s="101"/>
      <c r="L13" s="101"/>
      <c r="M13" s="101"/>
      <c r="N13" s="102"/>
    </row>
    <row r="14" spans="1:14" ht="24.75" customHeight="1">
      <c r="A14" s="7" t="s">
        <v>37</v>
      </c>
      <c r="B14" s="60" t="s">
        <v>291</v>
      </c>
      <c r="C14" s="7" t="s">
        <v>38</v>
      </c>
      <c r="D14" s="60" t="s">
        <v>297</v>
      </c>
      <c r="E14" s="7" t="s">
        <v>47</v>
      </c>
      <c r="F14" s="60" t="s">
        <v>300</v>
      </c>
      <c r="G14" s="60" t="s">
        <v>302</v>
      </c>
      <c r="H14" s="8" t="s">
        <v>56</v>
      </c>
      <c r="I14" s="9" t="s">
        <v>57</v>
      </c>
      <c r="J14" s="9" t="s">
        <v>58</v>
      </c>
      <c r="K14" s="9" t="s">
        <v>59</v>
      </c>
      <c r="L14" s="9" t="s">
        <v>40</v>
      </c>
      <c r="M14" s="9" t="s">
        <v>41</v>
      </c>
      <c r="N14" s="10" t="s">
        <v>60</v>
      </c>
    </row>
    <row r="15" spans="1:14" ht="24.75" customHeight="1">
      <c r="A15" s="7" t="s">
        <v>61</v>
      </c>
      <c r="B15" s="60" t="s">
        <v>292</v>
      </c>
      <c r="C15" s="7" t="s">
        <v>62</v>
      </c>
      <c r="D15" s="60" t="s">
        <v>298</v>
      </c>
      <c r="F15" s="60" t="s">
        <v>301</v>
      </c>
      <c r="G15" s="61" t="s">
        <v>303</v>
      </c>
      <c r="H15" s="40" t="s">
        <v>63</v>
      </c>
      <c r="I15" s="9">
        <f>1</f>
        <v>1</v>
      </c>
      <c r="J15" s="9">
        <f>2</f>
        <v>2</v>
      </c>
      <c r="K15" s="9">
        <f>3</f>
        <v>3</v>
      </c>
      <c r="L15" s="9">
        <f>4</f>
        <v>4</v>
      </c>
      <c r="M15" s="9">
        <f>5</f>
        <v>5</v>
      </c>
      <c r="N15" s="10">
        <f>6</f>
        <v>6</v>
      </c>
    </row>
    <row r="16" spans="1:14" ht="24.75" customHeight="1">
      <c r="A16" s="7" t="s">
        <v>64</v>
      </c>
      <c r="B16" s="60" t="s">
        <v>293</v>
      </c>
      <c r="C16" s="5" t="s">
        <v>266</v>
      </c>
      <c r="D16" s="62"/>
      <c r="E16" s="7" t="s">
        <v>46</v>
      </c>
      <c r="F16" s="60" t="s">
        <v>302</v>
      </c>
      <c r="G16" s="60" t="s">
        <v>300</v>
      </c>
      <c r="H16" s="40" t="s">
        <v>44</v>
      </c>
      <c r="I16" s="9">
        <f>0</f>
        <v>0</v>
      </c>
      <c r="J16" s="9">
        <f>1</f>
        <v>1</v>
      </c>
      <c r="K16" s="9">
        <f>2</f>
        <v>2</v>
      </c>
      <c r="L16" s="9">
        <f>3</f>
        <v>3</v>
      </c>
      <c r="M16" s="9">
        <f>4</f>
        <v>4</v>
      </c>
      <c r="N16" s="10">
        <f>5</f>
        <v>5</v>
      </c>
    </row>
    <row r="17" spans="1:14" ht="24.75" customHeight="1">
      <c r="A17" s="7" t="s">
        <v>45</v>
      </c>
      <c r="B17" s="60" t="s">
        <v>294</v>
      </c>
      <c r="C17" s="5" t="s">
        <v>267</v>
      </c>
      <c r="D17" s="62"/>
      <c r="F17" s="60" t="s">
        <v>304</v>
      </c>
      <c r="G17" s="60"/>
      <c r="H17" s="40" t="s">
        <v>48</v>
      </c>
      <c r="I17" s="9">
        <f>0</f>
        <v>0</v>
      </c>
      <c r="J17" s="9">
        <f>0</f>
        <v>0</v>
      </c>
      <c r="K17" s="9">
        <f>1</f>
        <v>1</v>
      </c>
      <c r="L17" s="9">
        <f>2</f>
        <v>2</v>
      </c>
      <c r="M17" s="9">
        <f>3</f>
        <v>3</v>
      </c>
      <c r="N17" s="10">
        <f>4</f>
        <v>4</v>
      </c>
    </row>
    <row r="18" spans="1:14" ht="24.75" customHeight="1" thickBot="1">
      <c r="A18" s="7" t="s">
        <v>49</v>
      </c>
      <c r="B18" s="60" t="s">
        <v>295</v>
      </c>
      <c r="C18" s="7" t="s">
        <v>42</v>
      </c>
      <c r="D18" s="62" t="s">
        <v>299</v>
      </c>
      <c r="E18" s="7" t="s">
        <v>39</v>
      </c>
      <c r="F18" s="61" t="s">
        <v>305</v>
      </c>
      <c r="G18" s="60"/>
      <c r="H18" s="41" t="s">
        <v>65</v>
      </c>
      <c r="I18" s="11" t="s">
        <v>50</v>
      </c>
      <c r="J18" s="11" t="s">
        <v>50</v>
      </c>
      <c r="K18" s="11" t="s">
        <v>51</v>
      </c>
      <c r="L18" s="11" t="s">
        <v>52</v>
      </c>
      <c r="M18" s="12">
        <f>1</f>
        <v>1</v>
      </c>
      <c r="N18" s="13">
        <f>1</f>
        <v>1</v>
      </c>
    </row>
    <row r="19" spans="1:14" ht="24.75" customHeight="1">
      <c r="A19" s="7" t="s">
        <v>53</v>
      </c>
      <c r="B19" s="60" t="s">
        <v>296</v>
      </c>
      <c r="D19" s="62"/>
      <c r="E19" s="7" t="s">
        <v>43</v>
      </c>
      <c r="F19" s="61" t="s">
        <v>305</v>
      </c>
      <c r="G19" s="60" t="s">
        <v>306</v>
      </c>
      <c r="H19" s="20"/>
      <c r="I19" s="21"/>
      <c r="J19" s="21"/>
      <c r="K19" s="21"/>
      <c r="L19" s="21"/>
      <c r="M19" s="22"/>
      <c r="N19" s="22"/>
    </row>
    <row r="20" spans="8:14" ht="24.75" customHeight="1" thickBot="1">
      <c r="H20" s="14"/>
      <c r="I20" s="15"/>
      <c r="J20" s="15"/>
      <c r="K20" s="15"/>
      <c r="L20" s="15"/>
      <c r="M20" s="16"/>
      <c r="N20" s="16"/>
    </row>
    <row r="21" spans="1:14" s="50" customFormat="1" ht="24.75" customHeight="1">
      <c r="A21" s="91" t="s">
        <v>268</v>
      </c>
      <c r="B21" s="63" t="s">
        <v>269</v>
      </c>
      <c r="C21" s="63" t="s">
        <v>270</v>
      </c>
      <c r="D21" s="94" t="s">
        <v>271</v>
      </c>
      <c r="E21" s="94"/>
      <c r="F21" s="94"/>
      <c r="G21" s="63" t="s">
        <v>272</v>
      </c>
      <c r="H21" s="94" t="s">
        <v>271</v>
      </c>
      <c r="I21" s="94"/>
      <c r="J21" s="94"/>
      <c r="K21" s="94"/>
      <c r="L21" s="94"/>
      <c r="M21" s="94" t="s">
        <v>273</v>
      </c>
      <c r="N21" s="103"/>
    </row>
    <row r="22" spans="1:14" s="50" customFormat="1" ht="24.75" customHeight="1">
      <c r="A22" s="92"/>
      <c r="B22" s="9">
        <v>1</v>
      </c>
      <c r="C22" s="64">
        <v>182551</v>
      </c>
      <c r="D22" s="68" t="s">
        <v>274</v>
      </c>
      <c r="E22" s="69"/>
      <c r="F22" s="90"/>
      <c r="G22" s="64">
        <v>1535</v>
      </c>
      <c r="H22" s="68" t="s">
        <v>311</v>
      </c>
      <c r="I22" s="95"/>
      <c r="J22" s="95"/>
      <c r="K22" s="95"/>
      <c r="L22" s="96"/>
      <c r="M22" s="80" t="s">
        <v>310</v>
      </c>
      <c r="N22" s="97"/>
    </row>
    <row r="23" spans="1:14" s="50" customFormat="1" ht="24.75" customHeight="1">
      <c r="A23" s="92"/>
      <c r="B23" s="9">
        <v>2</v>
      </c>
      <c r="C23" s="64">
        <v>20000</v>
      </c>
      <c r="D23" s="68" t="s">
        <v>307</v>
      </c>
      <c r="E23" s="69"/>
      <c r="F23" s="90"/>
      <c r="G23" s="64">
        <v>6700</v>
      </c>
      <c r="H23" s="68" t="s">
        <v>275</v>
      </c>
      <c r="I23" s="95"/>
      <c r="J23" s="95"/>
      <c r="K23" s="95"/>
      <c r="L23" s="96"/>
      <c r="M23" s="80" t="s">
        <v>310</v>
      </c>
      <c r="N23" s="97"/>
    </row>
    <row r="24" spans="1:14" s="50" customFormat="1" ht="24.75" customHeight="1">
      <c r="A24" s="92"/>
      <c r="B24" s="9">
        <v>3</v>
      </c>
      <c r="C24" s="64"/>
      <c r="D24" s="68" t="s">
        <v>308</v>
      </c>
      <c r="E24" s="69"/>
      <c r="F24" s="90"/>
      <c r="G24" s="64">
        <v>15642</v>
      </c>
      <c r="H24" s="68" t="s">
        <v>309</v>
      </c>
      <c r="I24" s="95"/>
      <c r="J24" s="95"/>
      <c r="K24" s="95"/>
      <c r="L24" s="96"/>
      <c r="M24" s="80" t="s">
        <v>310</v>
      </c>
      <c r="N24" s="97"/>
    </row>
    <row r="25" spans="1:14" s="50" customFormat="1" ht="24.75" customHeight="1">
      <c r="A25" s="92"/>
      <c r="B25" s="9">
        <v>4</v>
      </c>
      <c r="C25" s="64"/>
      <c r="D25" s="68"/>
      <c r="E25" s="69"/>
      <c r="F25" s="90"/>
      <c r="G25" s="64"/>
      <c r="H25" s="68"/>
      <c r="I25" s="95"/>
      <c r="J25" s="95"/>
      <c r="K25" s="95"/>
      <c r="L25" s="96"/>
      <c r="M25" s="80"/>
      <c r="N25" s="97"/>
    </row>
    <row r="26" spans="1:14" s="50" customFormat="1" ht="24.75" customHeight="1">
      <c r="A26" s="92"/>
      <c r="B26" s="9">
        <v>5</v>
      </c>
      <c r="C26" s="64"/>
      <c r="D26" s="68"/>
      <c r="E26" s="69"/>
      <c r="F26" s="90"/>
      <c r="G26" s="64"/>
      <c r="H26" s="68"/>
      <c r="I26" s="95"/>
      <c r="J26" s="95"/>
      <c r="K26" s="95"/>
      <c r="L26" s="96"/>
      <c r="M26" s="80"/>
      <c r="N26" s="97"/>
    </row>
    <row r="27" spans="1:14" s="50" customFormat="1" ht="24.75" customHeight="1">
      <c r="A27" s="92"/>
      <c r="B27" s="9">
        <v>6</v>
      </c>
      <c r="C27" s="64"/>
      <c r="D27" s="68"/>
      <c r="E27" s="69"/>
      <c r="F27" s="90"/>
      <c r="G27" s="64"/>
      <c r="H27" s="68"/>
      <c r="I27" s="95"/>
      <c r="J27" s="95"/>
      <c r="K27" s="95"/>
      <c r="L27" s="96"/>
      <c r="M27" s="80"/>
      <c r="N27" s="97"/>
    </row>
    <row r="28" spans="1:14" s="50" customFormat="1" ht="24.75" customHeight="1">
      <c r="A28" s="92"/>
      <c r="B28" s="9">
        <v>7</v>
      </c>
      <c r="C28" s="64"/>
      <c r="D28" s="68"/>
      <c r="E28" s="69"/>
      <c r="F28" s="90"/>
      <c r="G28" s="64"/>
      <c r="H28" s="80"/>
      <c r="I28" s="80"/>
      <c r="J28" s="80"/>
      <c r="K28" s="80"/>
      <c r="L28" s="80"/>
      <c r="M28" s="80"/>
      <c r="N28" s="97"/>
    </row>
    <row r="29" spans="1:14" s="50" customFormat="1" ht="24.75" customHeight="1">
      <c r="A29" s="92"/>
      <c r="B29" s="9" t="s">
        <v>276</v>
      </c>
      <c r="C29" s="64">
        <f>SUM(C22:C28)</f>
        <v>202551</v>
      </c>
      <c r="D29" s="80"/>
      <c r="E29" s="80"/>
      <c r="F29" s="80"/>
      <c r="G29" s="64">
        <f>SUM(G22:G28)</f>
        <v>23877</v>
      </c>
      <c r="H29" s="80"/>
      <c r="I29" s="80"/>
      <c r="J29" s="80"/>
      <c r="K29" s="80"/>
      <c r="L29" s="80"/>
      <c r="M29" s="80"/>
      <c r="N29" s="97"/>
    </row>
    <row r="30" spans="1:14" s="50" customFormat="1" ht="24.75" customHeight="1">
      <c r="A30" s="92"/>
      <c r="B30" s="9" t="s">
        <v>277</v>
      </c>
      <c r="C30" s="81">
        <f>SUM(C29)-G29</f>
        <v>178674</v>
      </c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3"/>
    </row>
    <row r="31" spans="1:14" s="51" customFormat="1" ht="24.75" customHeight="1" thickBot="1">
      <c r="A31" s="93"/>
      <c r="B31" s="12"/>
      <c r="C31" s="65"/>
      <c r="D31" s="85"/>
      <c r="E31" s="85"/>
      <c r="F31" s="85"/>
      <c r="G31" s="65"/>
      <c r="H31" s="85"/>
      <c r="I31" s="85"/>
      <c r="J31" s="85"/>
      <c r="K31" s="85"/>
      <c r="L31" s="85"/>
      <c r="M31" s="85"/>
      <c r="N31" s="86"/>
    </row>
    <row r="32" spans="1:14" s="6" customFormat="1" ht="24.75" customHeight="1">
      <c r="A32" s="87" t="s">
        <v>312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</row>
    <row r="33" spans="1:14" s="17" customFormat="1" ht="24.75" customHeight="1">
      <c r="A33" s="6"/>
      <c r="B33" s="6"/>
      <c r="C33" s="6"/>
      <c r="D33" s="6" t="s">
        <v>66</v>
      </c>
      <c r="E33" s="6"/>
      <c r="F33" s="6"/>
      <c r="G33" s="6" t="s">
        <v>67</v>
      </c>
      <c r="H33" s="6"/>
      <c r="I33" s="6"/>
      <c r="J33" s="6"/>
      <c r="K33" s="6"/>
      <c r="L33" s="6"/>
      <c r="M33" s="6"/>
      <c r="N33" s="6"/>
    </row>
    <row r="34" s="17" customFormat="1" ht="24.75" customHeight="1">
      <c r="A34" s="17" t="s">
        <v>68</v>
      </c>
    </row>
    <row r="35" s="17" customFormat="1" ht="24.75" customHeight="1">
      <c r="A35" s="17" t="s">
        <v>69</v>
      </c>
    </row>
    <row r="36" s="17" customFormat="1" ht="19.5" customHeight="1"/>
    <row r="37" spans="1:9" s="17" customFormat="1" ht="24.75" customHeight="1">
      <c r="A37" s="88" t="s">
        <v>98</v>
      </c>
      <c r="B37" s="88"/>
      <c r="C37" s="88"/>
      <c r="D37" s="88"/>
      <c r="E37" s="88"/>
      <c r="F37" s="88"/>
      <c r="G37" s="88"/>
      <c r="H37" s="88"/>
      <c r="I37" s="89"/>
    </row>
    <row r="38" spans="1:9" s="17" customFormat="1" ht="24.75" customHeight="1">
      <c r="A38" s="78" t="s">
        <v>99</v>
      </c>
      <c r="B38" s="88"/>
      <c r="C38" s="88"/>
      <c r="D38" s="88"/>
      <c r="E38" s="88"/>
      <c r="F38" s="88"/>
      <c r="G38" s="88"/>
      <c r="H38" s="88"/>
      <c r="I38" s="89"/>
    </row>
    <row r="39" spans="1:9" s="17" customFormat="1" ht="24.75" customHeight="1">
      <c r="A39" s="78" t="s">
        <v>244</v>
      </c>
      <c r="B39" s="88"/>
      <c r="C39" s="88"/>
      <c r="D39" s="88"/>
      <c r="E39" s="88"/>
      <c r="F39" s="88"/>
      <c r="G39" s="88"/>
      <c r="H39" s="88"/>
      <c r="I39" s="89"/>
    </row>
    <row r="40" spans="1:9" s="17" customFormat="1" ht="24.75" customHeight="1">
      <c r="A40" s="78" t="s">
        <v>245</v>
      </c>
      <c r="B40" s="89"/>
      <c r="C40" s="89"/>
      <c r="D40" s="89"/>
      <c r="E40" s="89"/>
      <c r="F40" s="89"/>
      <c r="G40" s="89"/>
      <c r="H40" s="89"/>
      <c r="I40" s="89"/>
    </row>
    <row r="41" spans="1:9" s="42" customFormat="1" ht="24.75" customHeight="1">
      <c r="A41" s="78" t="s">
        <v>246</v>
      </c>
      <c r="B41" s="79"/>
      <c r="C41" s="79"/>
      <c r="D41" s="79"/>
      <c r="E41" s="79"/>
      <c r="F41" s="79"/>
      <c r="G41" s="79"/>
      <c r="H41" s="79"/>
      <c r="I41" s="79"/>
    </row>
    <row r="42" s="17" customFormat="1" ht="19.5" customHeight="1"/>
    <row r="43" spans="1:14" s="17" customFormat="1" ht="24.75" customHeight="1">
      <c r="A43" s="84" t="s">
        <v>70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</row>
    <row r="44" ht="24.75" customHeight="1"/>
  </sheetData>
  <sheetProtection/>
  <mergeCells count="53">
    <mergeCell ref="D25:F25"/>
    <mergeCell ref="A5:N5"/>
    <mergeCell ref="A6:N6"/>
    <mergeCell ref="A7:N7"/>
    <mergeCell ref="A8:N8"/>
    <mergeCell ref="A10:N10"/>
    <mergeCell ref="A11:N11"/>
    <mergeCell ref="A9:N9"/>
    <mergeCell ref="H25:L25"/>
    <mergeCell ref="M25:N25"/>
    <mergeCell ref="A1:N1"/>
    <mergeCell ref="A2:N2"/>
    <mergeCell ref="A3:N3"/>
    <mergeCell ref="A4:N4"/>
    <mergeCell ref="A12:N12"/>
    <mergeCell ref="A13:C13"/>
    <mergeCell ref="H13:N13"/>
    <mergeCell ref="M21:N21"/>
    <mergeCell ref="D22:F22"/>
    <mergeCell ref="H22:L22"/>
    <mergeCell ref="M22:N22"/>
    <mergeCell ref="H24:L24"/>
    <mergeCell ref="M24:N24"/>
    <mergeCell ref="M23:N23"/>
    <mergeCell ref="M29:N29"/>
    <mergeCell ref="D29:F29"/>
    <mergeCell ref="H26:L26"/>
    <mergeCell ref="M26:N26"/>
    <mergeCell ref="H27:L27"/>
    <mergeCell ref="M27:N27"/>
    <mergeCell ref="M28:N28"/>
    <mergeCell ref="D27:F27"/>
    <mergeCell ref="D26:F26"/>
    <mergeCell ref="A39:I39"/>
    <mergeCell ref="A40:I40"/>
    <mergeCell ref="D28:F28"/>
    <mergeCell ref="H28:L28"/>
    <mergeCell ref="A21:A31"/>
    <mergeCell ref="D21:F21"/>
    <mergeCell ref="H21:L21"/>
    <mergeCell ref="D23:F23"/>
    <mergeCell ref="H23:L23"/>
    <mergeCell ref="D24:F24"/>
    <mergeCell ref="A41:I41"/>
    <mergeCell ref="H29:L29"/>
    <mergeCell ref="C30:N30"/>
    <mergeCell ref="A43:N43"/>
    <mergeCell ref="D31:F31"/>
    <mergeCell ref="H31:L31"/>
    <mergeCell ref="M31:N31"/>
    <mergeCell ref="A32:N32"/>
    <mergeCell ref="A37:I37"/>
    <mergeCell ref="A38:I38"/>
  </mergeCells>
  <printOptions horizontalCentered="1" verticalCentered="1"/>
  <pageMargins left="0.3937007874015748" right="0.3937007874015748" top="0.1968503937007874" bottom="0.1968503937007874" header="0" footer="0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view="pageBreakPreview" zoomScale="50" zoomScaleNormal="40" zoomScaleSheetLayoutView="5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F1"/>
    </sheetView>
  </sheetViews>
  <sheetFormatPr defaultColWidth="9.00390625" defaultRowHeight="15.75"/>
  <cols>
    <col min="1" max="1" width="15.625" style="1" customWidth="1"/>
    <col min="2" max="2" width="30.625" style="2" customWidth="1"/>
    <col min="3" max="3" width="35.625" style="1" customWidth="1"/>
    <col min="4" max="4" width="35.625" style="2" customWidth="1"/>
    <col min="5" max="7" width="30.625" style="2" customWidth="1"/>
    <col min="8" max="16384" width="9.00390625" style="1" customWidth="1"/>
  </cols>
  <sheetData>
    <row r="1" spans="1:7" ht="79.5" customHeight="1">
      <c r="A1" s="110" t="s">
        <v>154</v>
      </c>
      <c r="B1" s="111"/>
      <c r="C1" s="111"/>
      <c r="D1" s="111"/>
      <c r="E1" s="111"/>
      <c r="F1" s="111"/>
      <c r="G1" s="43" t="s">
        <v>256</v>
      </c>
    </row>
    <row r="2" spans="1:7" ht="45.75" customHeight="1">
      <c r="A2" s="23" t="s">
        <v>22</v>
      </c>
      <c r="B2" s="23" t="s">
        <v>20</v>
      </c>
      <c r="C2" s="23" t="s">
        <v>19</v>
      </c>
      <c r="D2" s="23" t="s">
        <v>21</v>
      </c>
      <c r="E2" s="23" t="s">
        <v>151</v>
      </c>
      <c r="F2" s="23" t="s">
        <v>152</v>
      </c>
      <c r="G2" s="23" t="s">
        <v>153</v>
      </c>
    </row>
    <row r="3" spans="1:7" ht="45.75" customHeight="1">
      <c r="A3" s="24">
        <v>1</v>
      </c>
      <c r="B3" s="24" t="s">
        <v>5</v>
      </c>
      <c r="C3" s="24" t="s">
        <v>33</v>
      </c>
      <c r="D3" s="24" t="s">
        <v>9</v>
      </c>
      <c r="E3" s="24"/>
      <c r="F3" s="24"/>
      <c r="G3" s="24"/>
    </row>
    <row r="4" spans="1:7" ht="45.75" customHeight="1">
      <c r="A4" s="24">
        <v>2</v>
      </c>
      <c r="B4" s="24" t="s">
        <v>23</v>
      </c>
      <c r="C4" s="24" t="s">
        <v>31</v>
      </c>
      <c r="D4" s="24" t="s">
        <v>24</v>
      </c>
      <c r="E4" s="24"/>
      <c r="F4" s="24"/>
      <c r="G4" s="24"/>
    </row>
    <row r="5" spans="1:7" ht="45.75" customHeight="1">
      <c r="A5" s="24">
        <v>3</v>
      </c>
      <c r="B5" s="24" t="s">
        <v>140</v>
      </c>
      <c r="C5" s="24" t="s">
        <v>146</v>
      </c>
      <c r="D5" s="24" t="s">
        <v>147</v>
      </c>
      <c r="E5" s="24"/>
      <c r="F5" s="24"/>
      <c r="G5" s="24"/>
    </row>
    <row r="6" spans="1:7" ht="45.75" customHeight="1">
      <c r="A6" s="24">
        <v>4</v>
      </c>
      <c r="B6" s="24" t="s">
        <v>141</v>
      </c>
      <c r="C6" s="24" t="s">
        <v>178</v>
      </c>
      <c r="D6" s="24" t="s">
        <v>148</v>
      </c>
      <c r="E6" s="24"/>
      <c r="F6" s="24"/>
      <c r="G6" s="25"/>
    </row>
    <row r="7" spans="1:7" ht="45.75" customHeight="1">
      <c r="A7" s="24">
        <v>5</v>
      </c>
      <c r="B7" s="24" t="s">
        <v>2</v>
      </c>
      <c r="C7" s="24" t="s">
        <v>15</v>
      </c>
      <c r="D7" s="24" t="s">
        <v>16</v>
      </c>
      <c r="E7" s="24"/>
      <c r="F7" s="24"/>
      <c r="G7" s="25"/>
    </row>
    <row r="8" spans="1:7" ht="45.75" customHeight="1">
      <c r="A8" s="24">
        <v>6</v>
      </c>
      <c r="B8" s="24" t="s">
        <v>124</v>
      </c>
      <c r="C8" s="24" t="s">
        <v>126</v>
      </c>
      <c r="D8" s="24" t="s">
        <v>128</v>
      </c>
      <c r="E8" s="24"/>
      <c r="F8" s="24"/>
      <c r="G8" s="25"/>
    </row>
    <row r="9" spans="1:7" ht="45.75" customHeight="1">
      <c r="A9" s="24">
        <v>7</v>
      </c>
      <c r="B9" s="24" t="s">
        <v>0</v>
      </c>
      <c r="C9" s="24" t="s">
        <v>36</v>
      </c>
      <c r="D9" s="24" t="s">
        <v>10</v>
      </c>
      <c r="E9" s="24"/>
      <c r="F9" s="24"/>
      <c r="G9" s="25"/>
    </row>
    <row r="10" spans="1:7" ht="45.75" customHeight="1">
      <c r="A10" s="24">
        <v>8</v>
      </c>
      <c r="B10" s="24" t="s">
        <v>1</v>
      </c>
      <c r="C10" s="24" t="s">
        <v>145</v>
      </c>
      <c r="D10" s="24" t="s">
        <v>14</v>
      </c>
      <c r="E10" s="24"/>
      <c r="F10" s="24"/>
      <c r="G10" s="25"/>
    </row>
    <row r="11" spans="1:7" ht="45.75" customHeight="1">
      <c r="A11" s="24">
        <v>9</v>
      </c>
      <c r="B11" s="24" t="s">
        <v>197</v>
      </c>
      <c r="C11" s="26" t="s">
        <v>208</v>
      </c>
      <c r="D11" s="26" t="s">
        <v>210</v>
      </c>
      <c r="E11" s="24"/>
      <c r="F11" s="24"/>
      <c r="G11" s="44"/>
    </row>
    <row r="12" spans="1:7" ht="45.75" customHeight="1">
      <c r="A12" s="24">
        <v>10</v>
      </c>
      <c r="B12" s="26" t="s">
        <v>198</v>
      </c>
      <c r="C12" s="26" t="s">
        <v>212</v>
      </c>
      <c r="D12" s="26" t="s">
        <v>214</v>
      </c>
      <c r="E12" s="24"/>
      <c r="F12" s="24"/>
      <c r="G12" s="25"/>
    </row>
    <row r="13" spans="1:7" ht="45.75" customHeight="1">
      <c r="A13" s="24">
        <v>11</v>
      </c>
      <c r="B13" s="24" t="s">
        <v>158</v>
      </c>
      <c r="C13" s="24" t="s">
        <v>170</v>
      </c>
      <c r="D13" s="24" t="s">
        <v>172</v>
      </c>
      <c r="E13" s="24"/>
      <c r="F13" s="24"/>
      <c r="G13" s="25"/>
    </row>
    <row r="14" spans="1:7" ht="45.75" customHeight="1">
      <c r="A14" s="24">
        <v>12</v>
      </c>
      <c r="B14" s="24" t="s">
        <v>159</v>
      </c>
      <c r="C14" s="24" t="s">
        <v>174</v>
      </c>
      <c r="D14" s="24" t="s">
        <v>176</v>
      </c>
      <c r="E14" s="24"/>
      <c r="F14" s="24"/>
      <c r="G14" s="25"/>
    </row>
    <row r="15" spans="1:7" ht="45.75" customHeight="1">
      <c r="A15" s="24">
        <v>13</v>
      </c>
      <c r="B15" s="26" t="s">
        <v>199</v>
      </c>
      <c r="C15" s="26" t="s">
        <v>216</v>
      </c>
      <c r="D15" s="26" t="s">
        <v>255</v>
      </c>
      <c r="E15" s="24"/>
      <c r="F15" s="24"/>
      <c r="G15" s="25"/>
    </row>
    <row r="16" spans="1:7" ht="45.75" customHeight="1">
      <c r="A16" s="24">
        <v>14</v>
      </c>
      <c r="B16" s="24" t="s">
        <v>125</v>
      </c>
      <c r="C16" s="24" t="s">
        <v>129</v>
      </c>
      <c r="D16" s="24" t="s">
        <v>131</v>
      </c>
      <c r="E16" s="24"/>
      <c r="F16" s="24"/>
      <c r="G16" s="25"/>
    </row>
    <row r="17" spans="1:7" ht="45.75" customHeight="1">
      <c r="A17" s="24">
        <v>15</v>
      </c>
      <c r="B17" s="24" t="s">
        <v>92</v>
      </c>
      <c r="C17" s="24" t="s">
        <v>132</v>
      </c>
      <c r="D17" s="24" t="s">
        <v>134</v>
      </c>
      <c r="E17" s="24"/>
      <c r="F17" s="24"/>
      <c r="G17" s="25"/>
    </row>
    <row r="18" spans="1:7" ht="45.75" customHeight="1">
      <c r="A18" s="24">
        <v>16</v>
      </c>
      <c r="B18" s="24" t="s">
        <v>3</v>
      </c>
      <c r="C18" s="24" t="s">
        <v>32</v>
      </c>
      <c r="D18" s="24" t="s">
        <v>13</v>
      </c>
      <c r="E18" s="24"/>
      <c r="F18" s="24"/>
      <c r="G18" s="25"/>
    </row>
    <row r="19" spans="1:7" ht="45.75" customHeight="1">
      <c r="A19" s="24">
        <v>17</v>
      </c>
      <c r="B19" s="26" t="s">
        <v>200</v>
      </c>
      <c r="C19" s="26" t="s">
        <v>219</v>
      </c>
      <c r="D19" s="26" t="s">
        <v>221</v>
      </c>
      <c r="E19" s="24"/>
      <c r="F19" s="24"/>
      <c r="G19" s="25"/>
    </row>
    <row r="20" spans="1:7" ht="45.75" customHeight="1">
      <c r="A20" s="24">
        <v>18</v>
      </c>
      <c r="B20" s="26" t="s">
        <v>201</v>
      </c>
      <c r="C20" s="26" t="s">
        <v>223</v>
      </c>
      <c r="D20" s="26" t="s">
        <v>225</v>
      </c>
      <c r="E20" s="24"/>
      <c r="F20" s="24"/>
      <c r="G20" s="25"/>
    </row>
    <row r="21" spans="1:7" ht="45.75" customHeight="1">
      <c r="A21" s="24">
        <v>19</v>
      </c>
      <c r="B21" s="26" t="s">
        <v>202</v>
      </c>
      <c r="C21" s="26" t="s">
        <v>227</v>
      </c>
      <c r="D21" s="26" t="s">
        <v>229</v>
      </c>
      <c r="E21" s="24"/>
      <c r="F21" s="24"/>
      <c r="G21" s="25"/>
    </row>
    <row r="22" spans="1:7" ht="45.75" customHeight="1">
      <c r="A22" s="24">
        <v>20</v>
      </c>
      <c r="B22" s="24" t="s">
        <v>4</v>
      </c>
      <c r="C22" s="24" t="s">
        <v>17</v>
      </c>
      <c r="D22" s="24" t="s">
        <v>91</v>
      </c>
      <c r="E22" s="24"/>
      <c r="F22" s="24"/>
      <c r="G22" s="25"/>
    </row>
    <row r="23" spans="1:7" ht="45.75" customHeight="1">
      <c r="A23" s="24">
        <v>21</v>
      </c>
      <c r="B23" s="24" t="s">
        <v>186</v>
      </c>
      <c r="C23" s="24" t="s">
        <v>187</v>
      </c>
      <c r="D23" s="24" t="s">
        <v>189</v>
      </c>
      <c r="E23" s="24"/>
      <c r="F23" s="24"/>
      <c r="G23" s="25"/>
    </row>
    <row r="24" spans="1:7" ht="45.75" customHeight="1">
      <c r="A24" s="24">
        <v>22</v>
      </c>
      <c r="B24" s="24" t="s">
        <v>6</v>
      </c>
      <c r="C24" s="24" t="s">
        <v>34</v>
      </c>
      <c r="D24" s="24" t="s">
        <v>11</v>
      </c>
      <c r="E24" s="24"/>
      <c r="F24" s="24"/>
      <c r="G24" s="25"/>
    </row>
    <row r="25" spans="1:7" ht="45.75" customHeight="1">
      <c r="A25" s="24">
        <v>23</v>
      </c>
      <c r="B25" s="24" t="s">
        <v>7</v>
      </c>
      <c r="C25" s="24" t="s">
        <v>205</v>
      </c>
      <c r="D25" s="24" t="s">
        <v>18</v>
      </c>
      <c r="E25" s="24"/>
      <c r="F25" s="24"/>
      <c r="G25" s="24"/>
    </row>
    <row r="26" spans="1:7" ht="45.75" customHeight="1">
      <c r="A26" s="24">
        <v>24</v>
      </c>
      <c r="B26" s="26" t="s">
        <v>203</v>
      </c>
      <c r="C26" s="26" t="s">
        <v>231</v>
      </c>
      <c r="D26" s="26" t="s">
        <v>233</v>
      </c>
      <c r="E26" s="24"/>
      <c r="F26" s="24"/>
      <c r="G26" s="24"/>
    </row>
    <row r="27" spans="1:7" ht="45.75" customHeight="1">
      <c r="A27" s="24">
        <v>25</v>
      </c>
      <c r="B27" s="26" t="s">
        <v>204</v>
      </c>
      <c r="C27" s="26" t="s">
        <v>207</v>
      </c>
      <c r="D27" s="26" t="s">
        <v>236</v>
      </c>
      <c r="E27" s="24"/>
      <c r="F27" s="24"/>
      <c r="G27" s="24"/>
    </row>
    <row r="28" spans="1:7" ht="45.75" customHeight="1">
      <c r="A28" s="24">
        <v>26</v>
      </c>
      <c r="B28" s="24" t="s">
        <v>28</v>
      </c>
      <c r="C28" s="24" t="s">
        <v>87</v>
      </c>
      <c r="D28" s="24" t="s">
        <v>84</v>
      </c>
      <c r="E28" s="24"/>
      <c r="F28" s="24"/>
      <c r="G28" s="24"/>
    </row>
    <row r="29" spans="1:7" ht="45.75" customHeight="1">
      <c r="A29" s="24">
        <v>27</v>
      </c>
      <c r="B29" s="24" t="s">
        <v>191</v>
      </c>
      <c r="C29" s="24" t="s">
        <v>192</v>
      </c>
      <c r="D29" s="24" t="s">
        <v>194</v>
      </c>
      <c r="E29" s="24"/>
      <c r="F29" s="24"/>
      <c r="G29" s="25"/>
    </row>
    <row r="30" spans="1:7" ht="45.75" customHeight="1">
      <c r="A30" s="24">
        <v>28</v>
      </c>
      <c r="B30" s="24" t="s">
        <v>8</v>
      </c>
      <c r="C30" s="24" t="s">
        <v>35</v>
      </c>
      <c r="D30" s="24" t="s">
        <v>12</v>
      </c>
      <c r="E30" s="24"/>
      <c r="F30" s="24"/>
      <c r="G30" s="45"/>
    </row>
    <row r="31" spans="1:7" ht="45.75" customHeight="1">
      <c r="A31" s="24">
        <v>29</v>
      </c>
      <c r="B31" s="24" t="s">
        <v>25</v>
      </c>
      <c r="C31" s="24" t="s">
        <v>206</v>
      </c>
      <c r="D31" s="24" t="s">
        <v>26</v>
      </c>
      <c r="E31" s="24"/>
      <c r="F31" s="24"/>
      <c r="G31" s="25"/>
    </row>
    <row r="32" spans="1:7" ht="45.75" customHeight="1">
      <c r="A32" s="24">
        <v>30</v>
      </c>
      <c r="B32" s="24" t="s">
        <v>29</v>
      </c>
      <c r="C32" s="24" t="s">
        <v>88</v>
      </c>
      <c r="D32" s="24" t="s">
        <v>86</v>
      </c>
      <c r="E32" s="24"/>
      <c r="F32" s="24"/>
      <c r="G32" s="25"/>
    </row>
    <row r="33" spans="1:7" ht="45.75" customHeight="1">
      <c r="A33" s="24">
        <v>31</v>
      </c>
      <c r="B33" s="24" t="s">
        <v>30</v>
      </c>
      <c r="C33" s="24"/>
      <c r="D33" s="24" t="s">
        <v>89</v>
      </c>
      <c r="E33" s="24"/>
      <c r="F33" s="24"/>
      <c r="G33" s="25"/>
    </row>
    <row r="34" spans="1:7" ht="45.75" customHeight="1">
      <c r="A34" s="24">
        <v>32</v>
      </c>
      <c r="B34" s="24" t="s">
        <v>138</v>
      </c>
      <c r="C34" s="24"/>
      <c r="D34" s="27" t="s">
        <v>139</v>
      </c>
      <c r="E34" s="24"/>
      <c r="F34" s="24"/>
      <c r="G34" s="25"/>
    </row>
    <row r="35" spans="1:7" ht="45.75" customHeight="1">
      <c r="A35" s="24">
        <v>33</v>
      </c>
      <c r="B35" s="24" t="s">
        <v>142</v>
      </c>
      <c r="C35" s="24"/>
      <c r="D35" s="24" t="s">
        <v>149</v>
      </c>
      <c r="E35" s="24"/>
      <c r="F35" s="24"/>
      <c r="G35" s="24"/>
    </row>
    <row r="36" spans="1:7" ht="45.75" customHeight="1">
      <c r="A36" s="24">
        <v>34</v>
      </c>
      <c r="B36" s="24" t="s">
        <v>143</v>
      </c>
      <c r="C36" s="24"/>
      <c r="D36" s="24" t="s">
        <v>150</v>
      </c>
      <c r="E36" s="24"/>
      <c r="F36" s="24"/>
      <c r="G36" s="25"/>
    </row>
    <row r="37" spans="1:7" s="4" customFormat="1" ht="45.75" customHeight="1">
      <c r="A37" s="24">
        <v>35</v>
      </c>
      <c r="B37" s="26" t="s">
        <v>160</v>
      </c>
      <c r="C37" s="26"/>
      <c r="D37" s="26" t="s">
        <v>179</v>
      </c>
      <c r="E37" s="24"/>
      <c r="F37" s="24"/>
      <c r="G37" s="26"/>
    </row>
    <row r="38" spans="1:7" ht="45.75" customHeight="1">
      <c r="A38" s="24">
        <v>36</v>
      </c>
      <c r="B38" s="26" t="s">
        <v>285</v>
      </c>
      <c r="C38" s="26"/>
      <c r="D38" s="26" t="s">
        <v>286</v>
      </c>
      <c r="E38" s="24"/>
      <c r="F38" s="24"/>
      <c r="G38" s="25"/>
    </row>
    <row r="39" spans="1:7" ht="45.75" customHeight="1">
      <c r="A39" s="24">
        <v>37</v>
      </c>
      <c r="B39" s="24" t="s">
        <v>157</v>
      </c>
      <c r="C39" s="24" t="s">
        <v>181</v>
      </c>
      <c r="D39" s="24" t="s">
        <v>162</v>
      </c>
      <c r="E39" s="24"/>
      <c r="F39" s="24"/>
      <c r="G39" s="25"/>
    </row>
    <row r="40" spans="1:7" ht="45.75" customHeight="1">
      <c r="A40" s="24">
        <v>38</v>
      </c>
      <c r="B40" s="24" t="s">
        <v>183</v>
      </c>
      <c r="C40" s="24"/>
      <c r="D40" s="24" t="s">
        <v>184</v>
      </c>
      <c r="E40" s="24"/>
      <c r="F40" s="24"/>
      <c r="G40" s="25"/>
    </row>
    <row r="41" spans="1:7" ht="45.75" customHeight="1">
      <c r="A41" s="24">
        <v>39</v>
      </c>
      <c r="B41" s="24" t="s">
        <v>260</v>
      </c>
      <c r="C41" s="24" t="s">
        <v>262</v>
      </c>
      <c r="D41" s="24" t="s">
        <v>263</v>
      </c>
      <c r="E41" s="24"/>
      <c r="F41" s="24"/>
      <c r="G41" s="25"/>
    </row>
    <row r="42" spans="1:7" ht="45.75" customHeight="1">
      <c r="A42" s="24">
        <v>40</v>
      </c>
      <c r="B42" s="24" t="s">
        <v>261</v>
      </c>
      <c r="C42" s="24"/>
      <c r="D42" s="24"/>
      <c r="E42" s="24"/>
      <c r="F42" s="24"/>
      <c r="G42" s="25"/>
    </row>
    <row r="43" spans="1:7" ht="45.75" customHeight="1">
      <c r="A43" s="24"/>
      <c r="B43" s="24"/>
      <c r="C43" s="112" t="s">
        <v>182</v>
      </c>
      <c r="D43" s="112"/>
      <c r="E43" s="24">
        <f>SUM(E3:E42)</f>
        <v>0</v>
      </c>
      <c r="F43" s="24">
        <f>SUM(F3:F42)</f>
        <v>0</v>
      </c>
      <c r="G43" s="26"/>
    </row>
  </sheetData>
  <sheetProtection/>
  <mergeCells count="2">
    <mergeCell ref="A1:F1"/>
    <mergeCell ref="C43:D43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金鼎營造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Colling</dc:creator>
  <cp:keywords/>
  <dc:description/>
  <cp:lastModifiedBy>xx</cp:lastModifiedBy>
  <cp:lastPrinted>2017-08-31T02:59:15Z</cp:lastPrinted>
  <dcterms:created xsi:type="dcterms:W3CDTF">2009-06-29T06:35:57Z</dcterms:created>
  <dcterms:modified xsi:type="dcterms:W3CDTF">2017-08-31T03:09:36Z</dcterms:modified>
  <cp:category/>
  <cp:version/>
  <cp:contentType/>
  <cp:contentStatus/>
</cp:coreProperties>
</file>